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TRANMINH\Dropbox\CÔNG VIỆC\HỒ SƠ ĐANG LÀM\2021 Vật tư hóa chất\2021 Bệnh viện\2021 TT\Đề nghị báo giá\"/>
    </mc:Choice>
  </mc:AlternateContent>
  <xr:revisionPtr revIDLastSave="0" documentId="13_ncr:1_{F069BCE6-ECE3-4019-9D2E-D4CBD7962C79}" xr6:coauthVersionLast="46" xr6:coauthVersionMax="46" xr10:uidLastSave="{00000000-0000-0000-0000-000000000000}"/>
  <bookViews>
    <workbookView xWindow="-120" yWindow="-120" windowWidth="20730" windowHeight="11160" xr2:uid="{602CFEFF-7F8D-4FCA-9685-198AEEBA9AD2}"/>
  </bookViews>
  <sheets>
    <sheet name="PL 1" sheetId="1" r:id="rId1"/>
    <sheet name="PL 2" sheetId="2" r:id="rId2"/>
  </sheets>
  <definedNames>
    <definedName name="_xlnm._FilterDatabase" localSheetId="0" hidden="1">'PL 1'!$A$2:$F$208</definedName>
    <definedName name="_xlnm._FilterDatabase" localSheetId="1" hidden="1">'PL 2'!$A$9:$T$18</definedName>
    <definedName name="_xlnm.Print_Area" localSheetId="0">'PL 1'!$A$1:$F$208</definedName>
    <definedName name="_xlnm.Print_Titles" localSheetId="0">'PL 1'!$2:$2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0" i="1" l="1"/>
  <c r="F151" i="1"/>
  <c r="F111" i="1"/>
  <c r="F110" i="1"/>
  <c r="F106" i="1"/>
  <c r="F105" i="1"/>
  <c r="F102" i="1"/>
  <c r="F82" i="1"/>
  <c r="F71" i="1"/>
  <c r="F72" i="1" s="1"/>
  <c r="F70" i="1"/>
  <c r="F18" i="1"/>
</calcChain>
</file>

<file path=xl/sharedStrings.xml><?xml version="1.0" encoding="utf-8"?>
<sst xmlns="http://schemas.openxmlformats.org/spreadsheetml/2006/main" count="826" uniqueCount="517">
  <si>
    <t>STT</t>
  </si>
  <si>
    <t>Tên hàng hóa</t>
  </si>
  <si>
    <t>Thông số kỹ thuật 
(Tham khảo)</t>
  </si>
  <si>
    <t>Quy cách đóng gói  
(Tham khảo)</t>
  </si>
  <si>
    <t xml:space="preserve">Đơn vị tính
</t>
  </si>
  <si>
    <t>Số lượng</t>
  </si>
  <si>
    <t>(1)</t>
  </si>
  <si>
    <t>(3)</t>
  </si>
  <si>
    <t>(4)</t>
  </si>
  <si>
    <t>(5)</t>
  </si>
  <si>
    <t>(6)</t>
  </si>
  <si>
    <t>I</t>
  </si>
  <si>
    <t>NHÓM 1. BÔNG, DUNG DỊCH SÁT KHUẨN, RỬA VẾT THƯƠNG</t>
  </si>
  <si>
    <t>1.1. Bông các loại</t>
  </si>
  <si>
    <t>Bông y tế không thấm nước</t>
  </si>
  <si>
    <t>Chất liệu: 100% bông tự nhiên. Bông đồng nhất, không mùi, không có chất tẩy trắng. Không hút nước. Độ acid và độ kiềm: Đạt trung tính.
Đạt tiêu chuẩn (ISO 13485, ISO 9001) hoặc tương đương</t>
  </si>
  <si>
    <t>Túi 01 kg</t>
  </si>
  <si>
    <t>Kg</t>
  </si>
  <si>
    <t xml:space="preserve">Bông y tế thấm nước </t>
  </si>
  <si>
    <t>Chất liệu: bông tự nhiên đã loại mỡ (100% Cotton), tẩy trắng và làm tơi. Không gây kích ứng da. Bông không mùi dùng trong lĩnh vực y tế. Đạt tiêu chuẩn (ISO 13485, ISO 9001) hoặc tương đương</t>
  </si>
  <si>
    <t>Bông tiêm 2cm x 2cm</t>
  </si>
  <si>
    <t>Chất liệu: 100% Cotton. Bông y tế thấm nước,  kích thước: 2cm x 2cm (±3mm). Không có chất tẩy trắng. Được tiệt trùng. Có khả năng giữ nước.
Đạt tiêu chuẩn: (ISO 13485, ISO 9001) hoặc tương đương
Quy cách đóng gói: Gói  ≥ 500 gram</t>
  </si>
  <si>
    <t>Gói 500gr</t>
  </si>
  <si>
    <t>Gói</t>
  </si>
  <si>
    <t>Bông ép sọ não 1,5cm x 5 cm</t>
  </si>
  <si>
    <t>Nguyên liệu: 100% cotton, không có hóa chất tẩy trắng. Không có tinh bột hoặc dextrin. Độ acid và độ kiềm: đạt trung tính. Bao gói tiệt trùng 2 lớp: một lớp bằng PE, một lớp bằng túi ép tiệt trùng. Được tiệt trùng. Kích thước 1,5cm x 5 cm (±5%)
Đạt tiêu chuẩn (ISO 13485, ISO 9001) hoặc tương đương
Quy cách đóng gói: Gói  ≤ 10 cái.</t>
  </si>
  <si>
    <t>Gói 10 cái</t>
  </si>
  <si>
    <t>Cái</t>
  </si>
  <si>
    <t>Bông ép sọ não 4cm x 5cm</t>
  </si>
  <si>
    <t>Nguyên liệu: 100% cotton, không có hóa chất tẩy trắng. Bao gói tiệt trùng 2 lớp: một lớp bằng PE, một lớp bằng túi ép tiệt trùng. Được tiệt trùng. Độ acid và độ kiềm: đạt trung tính. Không có tinh bột hoặc dextrin. Kích thước 4cm x 5cm (±5%)
Đạt tiêu chuẩn (ISO 13485, ISO 9001) hoặc tương đương
Quy cách đóng gói: Gói ≤ 10 cái</t>
  </si>
  <si>
    <t>Tăm bông vô khuẩn</t>
  </si>
  <si>
    <t>Đựng trong ống nhựa có nắp, chiều dài que 70mm (± 3mm) , đóng gói riêng từng cái. Được tiệt trùng.
Đạt tiêu chuẩn: (ISO 9001, ISO 13485) hoặc tương đương
Quy cách đóng gói: Túi  ≥ 50 cái</t>
  </si>
  <si>
    <t>Túi 50 cái</t>
  </si>
  <si>
    <t>1.2. Dung dịch sát khuẩn, rửa vết thương</t>
  </si>
  <si>
    <t>Dung dịch rửa tay phẫu thuật loại 1</t>
  </si>
  <si>
    <t>Thành phần: Chlorhexidine gluconate 4%. Chế phẩm diệt khuẩn tay phẫu thuật, dạng lỏng, có chất làm mềm, làm ẩm da (Isopropanol&lt;10%, Acetic acid glacial&lt;1%). Diệt khuẩn nhanh, phổ rộng tác động diệt khuẩn duy trì, kéo dài trong ≥ 4 giờ. Sử dụng cho phẫu thuật viên.
Đạt tiêu chuẩn: ISO 9001 hoặc tương đương
Quy cách đóng gói: Chai  ≥ 500ml</t>
  </si>
  <si>
    <t>Chai 500ml</t>
  </si>
  <si>
    <t>Chai</t>
  </si>
  <si>
    <t>Dung dịch rửa tay phẫu thuật loại 2</t>
  </si>
  <si>
    <t>Thành phần tối thiểu gồm: 4%kl/kl Chlorhexidine Digluconate, chất giữ ẩm. Có tác dụng diệt và loại trừ vi khuẩn, nấm trên tay, bảo vệ da tay từ 4h - 6h.
Đạt tiêu chuẩn: (ISO 9001; ISO 13485) hoặc tương đương
Quy cách đóng gói: Chai  ≥ 500ml</t>
  </si>
  <si>
    <t>Dung dịch rửa tay thường quy loại 1</t>
  </si>
  <si>
    <t>Thành phần tối thiểu gồm: Chlorhexidine Digluconate 2% (w/v); Sodium lauryl Ether Sulfate;  Sodium lauryl Benzene Sulfonate. Chất dưỡng da giữ ẩm: Glycerine; Polyquatium 7 (merquate 550); sorbitol, hương liệu. 
Đạt tiêu chuẩn: ISO 13485; ISO 9001 
Quy cách đóng gói: Chai  ≥ 500ml</t>
  </si>
  <si>
    <t>Dung dịch rửa tay thường quy loại 2</t>
  </si>
  <si>
    <t>Thành phần tối thiểu gồm: Chlorhexidine Digluconate 1%(w/w); Sodium lauryl Ether Sulfate; Sodium lauryl Benzene Sulfonate, chất dưỡng da, giữ ẩm, hương liệu.
Đạt tiêu chuẩn ISO 13485; ISO 9001
Quy cách: Chai  ≥ 500ml</t>
  </si>
  <si>
    <t>Dung dịch sát khuẩn tay nhanh loại 1</t>
  </si>
  <si>
    <t>Thành phần tối thiểu gồm: Chlorhexidine Digluconate 0,5% (w/v); Ethanol 73% (v/v) ; 
Chất dưỡng ẩm bảo bệ da: Glycerine, Vitamin E, Polisaccharid, Sorbitol, Vitamin B5, hương liệu. 
Đạt tiêu chuẩn ISO 13485; ISO 9001
Quy cách: Chai  ≥ 500ml</t>
  </si>
  <si>
    <t>Dung dịch sát khuẩn tay nhanh loại 2</t>
  </si>
  <si>
    <t>Thành phần tối thiểu gồm: Ethanol 80%, Isopropanol 7,2%, Chlorhexidine gluconat 0,5%, chất bảo vệ, dưỡng da và hương liệu.
Đạt tiêu chuẩn: ISO 9001 hoặc tương đương.
Quy cách đóng gói: Chai  ≥ 500ml</t>
  </si>
  <si>
    <t xml:space="preserve">Dung dịch cồn rửa tay phẫu thuật </t>
  </si>
  <si>
    <t>Thành phần: Ethanol 45% kl/tt, n-propanol 18% kl/tt, có chất bảo vệ (allantoine, bisabolol) và dưỡng da (panthenol). Đạt tiêu chuẩn rửa tay phẫu thuật EN12791 trong 60 giây. Đóng gói chai ≥ 1000ml. Đạt tiêu chuẩn ISO 13485:2016, EC hoặc tương đương</t>
  </si>
  <si>
    <t>Chai 1000ml</t>
  </si>
  <si>
    <t xml:space="preserve">Dung dịch sát khuẩn da dùng trong y tế </t>
  </si>
  <si>
    <t>Thành phần tối thiểu gồm: Ethanol 80%, Chlorhexidine gluconate 0,5%. Dạng lỏng, bơm dưới dạng phun sương. 
Đạt tiêu chuẩn: ISO 9001 hoặc tương đương
Quy cách đóng gói: Chai  ≥ 200 ml</t>
  </si>
  <si>
    <t>Chai 200 ml</t>
  </si>
  <si>
    <t>Dung dịch làm sạch dụng cụ y tế loại 1</t>
  </si>
  <si>
    <t>Thành phần tối thiểu gồm: Enzyme protease subtilisin 0,1% - 0,5%, pH 6 - 8.8. Không gây ăn mòn dụng cụ. Tác dụng sau 1 -3 phút. Làm sạch và khử khuẩn dụng cụ y tế, tương thích với nhiều loại dụng cụ. 
Đạt tiêu chuẩn: (ISO 9001, EC, ISO 13485)  hoặc tương đương.
Quy cách đóng gói: Chai  ≥1000ml</t>
  </si>
  <si>
    <t>Dung dịch làm sạch dụng cụ y tế loại 2</t>
  </si>
  <si>
    <t xml:space="preserve">Thành phần tối thiểu: Enzymes (protease) và &lt;5% chất hoạt động bề mặt không ion và anion.  Đặc tính: PH dung dịch :10, 4- 10,8    </t>
  </si>
  <si>
    <t>Hoàng Long</t>
  </si>
  <si>
    <t>Hóa chất khử khuẩn mức độ cao loại 1</t>
  </si>
  <si>
    <t>Thành phần: 0,16% peracetic acid.
Đạt tiêu chuẩn chất lượng ISO 13485: 2016, EC hoặc tương đương
Quy cách đóng gói: Chai ≥ 800 gram</t>
  </si>
  <si>
    <t>Thùng 6 chai</t>
  </si>
  <si>
    <t>Hóa chất khử khuẩn mức độ cao loại 2</t>
  </si>
  <si>
    <t>Hóa chất dạng bột, dung dịch pha 1% chứa 0.15% peracetic acid; &lt;5% phosphates, chất hoạt động bề mặt không ion, &gt;30% chất tẩy trắng gốc oxy. 
Đạt tiêu chuẩn EC, ISO 13485 hoặc tương đương.
Quy cách đóng gói: Hộp ≥ 2kg</t>
  </si>
  <si>
    <t>Hộp 2 kg</t>
  </si>
  <si>
    <t>Hộp</t>
  </si>
  <si>
    <t>Dung dịch tẩy rửa và khử nhiễm dụng cụ</t>
  </si>
  <si>
    <t>Dung dịch làm sạch và khử nhiễm dụng cụ chứa 6,5% Didecyldimethyl ammonium chloride + 0,074% Chlorhexidine digluconate, chất hoạt động bề mặt.
pH: 7.00. Tác dụng diệt virus từ 5 phút
Nồng độ sử dụng ≤0,5%. 
Giảm hình thành màng sinh học biofilm
Có bầu định lượng trên chai                              Quy cách đóng gói: Chai  ≥ 1000ml</t>
  </si>
  <si>
    <t xml:space="preserve">Viên nén khử khuẩn </t>
  </si>
  <si>
    <t>Thành phần tối thiểu gồm: Dichloroisocyanurate (Troclosen Sodium). Viên nén, dạng sủi tan trong nước tạo dung dịch có độ pH acid. Khử khuẩn các thiết bị y tế, dụng cụ, bề mặt và đồ vải. 
Đạt tiêu chuẩn: ISO 9001 hoặc tương đương
Quy cách đóng gói: Hộp ≤ 100 viên</t>
  </si>
  <si>
    <t>Hộp 100 viên</t>
  </si>
  <si>
    <t>Viên</t>
  </si>
  <si>
    <t>Chloramin B</t>
  </si>
  <si>
    <t>Bột tinh thể Chloramin B 25%. Dùng để pha dung dịch sát khuẩn. 
Đạt tiêu chuẩn: (ISO 13485, ISO 9001) hoặc tương đương
Quy cách đóng gói: ≤ 35kg/Thùng</t>
  </si>
  <si>
    <t xml:space="preserve"> 35kg/Thùng</t>
  </si>
  <si>
    <t>Dung dịch tẩy rửa và diệt khuẩn bề mặt thiết bị y tế</t>
  </si>
  <si>
    <t>Thành phần tối thiểu gồm: 0,14% Didecyldimethylammonium chloride + 0,096% Polyhexamethylene biguanide hydrochloride. 
Đạt tiêu chuẩn: (ISO 9001, ISO 13485 ) hoặc tương đương
Quy cách đóng gói: Chai  ≥ 750ml</t>
  </si>
  <si>
    <t>Chai 750ml</t>
  </si>
  <si>
    <t>II</t>
  </si>
  <si>
    <t>NHÓM 2. BĂNG, GẠC, VẬT LIỆU CẦM MÁU, ĐIỀU TRỊ VẾT THƯƠNG</t>
  </si>
  <si>
    <t>2.1. Băng các loại</t>
  </si>
  <si>
    <t>Băng bột bó 10cm x 2,7m</t>
  </si>
  <si>
    <t>Chất liệu: bột liền gạc, gạc 100% cotton, lõi nhựa,  bột thạch cao  ≥ 85%. Khối lượng thạch cao ≥ 380g. Thời gian ngấm nước ≤ 10s. Khối lượng gạc từ 26g - 34g. Thời gian đông kết 2-4 phút. Vỏ là giấy bạc chống ẩm. 
Kích thước cuộn: 10cm x 2,7m 
Đạt tiêu chuẩn:  ISO 13485 hoặc tương đương</t>
  </si>
  <si>
    <t>Thùng 72 cuộn</t>
  </si>
  <si>
    <t>Cuộn</t>
  </si>
  <si>
    <t>Băng bột bó 15cm x 2,7m</t>
  </si>
  <si>
    <t>Chất liệu: bột liền gạc, gạc 100% cotton, lõi nhựa,  bột thạch cao  ≥ 85%. Khối lượng thạch cao ≥ 380g. Thời gian ngấm nước ≤ 10s. Khối lượng gạc từ 26g - 34g. Thời gian đông kết 2-4 phút. Vỏ là giấy bạc chống ẩm. 
Kích thước cuộn: 15cm x 2,7m 
Đạt tiêu chuẩn:  ISO 13485 hoặc tương đương</t>
  </si>
  <si>
    <t>Băng cuộn y tế 10cm x 5m</t>
  </si>
  <si>
    <t>Thành phần: Gạc được dệt từ sợi 100% Cotton, mật độ 18±2 sợi/inch. Trọng lượng 23-29 grams/m2. Không chứa chất gây dị ứng, không có tinh bột hoặc Detrix, không có xơ mùn và dịch phủ tạng. Tốc độ hút nước ≤ 5 giây, độ ngậm nước ≥ 5gr nước/ 1 gr gạc. Chất tan trong nước &lt; 0,5%. Độ pH: trung tính. Độ trắng ≥ 80%. Hàm lượng chất béo ≤ 0,5%. Kích thước 10cm x 5m. 
Đạt tiêu chuẩn: (ISO 13485, ISO 9001) hoặc tương đương</t>
  </si>
  <si>
    <t>Gói 5 cuộn</t>
  </si>
  <si>
    <t xml:space="preserve">Băng cuộn y tế 5cm x 5m </t>
  </si>
  <si>
    <t>Chất liệu: Gạc được dệt từ sợi 100% Cotton, mật độ 18±2 sợi/inch. Trọng lượng 23-29 grams/m2. Không chứa chất gây dị ứng, không có tinh bột hoặc Detrix, không có xơ mùn và dịch phủ tạng. Tốc độ hút nước ≤ 5 giây, độ ngậm nước ≥ 5gr nước/ 1 gr gạc. Chất tan trong nước &lt; 0,5%. Độ pH: trung tính. Độ trắng ≥ 80%. Hàm lượng chất béo ≤ 0,5%. Kích thước 5cm x 5m.
Đạt tiêu chuẩn: (ISO 13485, ISO 9001) hoặc tương đương</t>
  </si>
  <si>
    <t>Bao bọc camera dùng trong thủ thuật, phẫu thuật các loại, các cỡ</t>
  </si>
  <si>
    <t>Túi bọc Camera, Chất liệu Nylon, túi nylon 9cm x 14cm (±5%) có dây buộc, ống nylon Ø 18cm x 230cm (±5%) có dây buộc, được tiệt trùng 
Đạt tiêu chuẩn: (ISO 13485/9001) hoặc tương đương</t>
  </si>
  <si>
    <t>Gói 01 cái</t>
  </si>
  <si>
    <t>Băng ngón tay 19mm x 72mm</t>
  </si>
  <si>
    <t>Băng vải, chất liệu Viscose và Polyamide co giãn, không thấm nước, vô trùng, phủ lớp lưới polyethylene không gây dính, keo oxid kẽm, ở giữa được phủ lớp chống dính polyethylene. Được đựng trong từng bao riêng. Kích thước: Băng: 19mm x 72mm (±10%); Gạc: 13mm x 23mm (±10%). Sản phẩm được tiệt trùng.
Đạt tiêu chuẩn: (ISO 13485, ISO 9001) hoặc tương đương.</t>
  </si>
  <si>
    <t>Hộp 100 cái</t>
  </si>
  <si>
    <t>Băng dán mắt 10cm x 12cm</t>
  </si>
  <si>
    <t>Băng dán mắt, Thành phần:
- Giấy lót phủ Silicon: 5 - 65%.
- Film Polyurethane: 2 - 15%.
- Keo Acrylate : 3 - 30%
Kích thước 10x12cm (±5%)
 Đạt tiêu chuẩn: ISO 13485 hoặc tương đương</t>
  </si>
  <si>
    <t>Hộp 50 cái</t>
  </si>
  <si>
    <t>Băng đánh số sơ sinh  (Các màu)</t>
  </si>
  <si>
    <t>Băng đánh số sơ sinh: Chất liệu nhựa PVC. Đạt tiêu chuẩn: ISO 13485 hoặc tương đương</t>
  </si>
  <si>
    <t>Hộp 100 cái</t>
  </si>
  <si>
    <t>Băng dính 2,5cm x 5m</t>
  </si>
  <si>
    <t>Băng dính: Chất liệu phần nền vải lụa cellulose acetate, Chất keo oxyd kẽm không dùng dung môi, lực dính 1,8 - 5,5N/cm. Lõi nhựa . Có kiểm tra vi sinh (giới hạn vi sinh hiếu khí ≤ 100 cfu/g, men và nấm móc  ≤ 10 cfu/g, không có Pseudomonas aeruginosa, Staphylococcus aureus, Enterobacteria). 
Kích thước 2,5cm x 5m 
Đạt tiêu chuẩn: ISO 13485 hoặc tương đương</t>
  </si>
  <si>
    <t>Hộp 12 cuộn</t>
  </si>
  <si>
    <t>2.3 Gạc, băng gạc điều trị các vết thương</t>
  </si>
  <si>
    <t>Gạc băng mắt 5cm x 7cm x 8lớp</t>
  </si>
  <si>
    <t>Nguyên liệu: 100% Cotton; Không dùng chất tạo màu trắng; Khả năng giữ nước: Trung bình 5g bông giữ được ≥100g nước; Tốc độ chìm ≤ 8s; Chất tan trong nước: không quá ≤ 0,5%; Giới hạn acid-kiềm: cả 2 dung dịch không có màu hồng; Kích thước 5cm x 7cm x 8 lớp. 
Đạt tiêu chuẩn (ISO 13485, ISO 9001) hoặc tương đương</t>
  </si>
  <si>
    <t>Gói 05 cái</t>
  </si>
  <si>
    <t>Gạc cầu đường kính 40mm x2 lớp, vô trùng</t>
  </si>
  <si>
    <t>Thành phần: Sản xuất từ sợi 100% Cotton, mật độ 18±2 sợi/inch.Tẩy trắng bằng oxy già, không chứa chất gây dị ứng, không có tinh bột hoặc Detrix. Tốc độ hút nước ≤ 5 giây, độ ngậm nước ≥ 5gr nước/ 1 gr gạc.  Độ pH: trung tính. Độ trắng ≥ 80%.  Được tiệt trùng. Kích thước fi 40mm x 2 lớp.
Đạt tiêu chuẩn: (ISO 13485, ISO 9001) hoặc tương đương</t>
  </si>
  <si>
    <t>Gạc cầu đường kính 30 mm x1 lớp, vô trùng</t>
  </si>
  <si>
    <t>Thành phần: Sản xuất từ sợi 100% Cotton, mật độ 18±2 sợi/inch.Tẩy trắng bằng oxy già, không chứa chất gây dị ứng, không có tinh bột hoặc Detrix. Tốc độ hút nước ≤ 5 giây, độ ngậm nước ≥ 5gr nước/ 1 gr gạc.  Độ pH: trung tính. Độ trắng ≥ 80%.  Được tiệt trùng. Kích thước fi 30mm x 1 lớp .
Đạt tiêu chuẩn: (ISO 13485, ISO 9001) hoặc tương đương</t>
  </si>
  <si>
    <t xml:space="preserve">Gạc cầu sản khoa </t>
  </si>
  <si>
    <t>Thành phần: Sản xuất từ sợi 100% Cotton, mật độ 18±2 sợi/inch.Tẩy trắng bằng oxy già, không chứa chất gây dị ứng, không có tinh bột hoặc Detrix. Tốc độ hút nước ≤ 5 giây, độ ngậm nước ≥ 5gr nước/ 1 gr gạc.  Độ pH: trung tính. Độ trắng ≥ 80%.  Được tiệt trùng. 
Kích thước fi 45mm
Đạt tiêu chuẩn: (ISO 13485, ISO 9001) hoặc tương đương</t>
  </si>
  <si>
    <t>Gói 1 cái</t>
  </si>
  <si>
    <t>Gạc dẫn lưu tai mũi họng 0,75cm x 100cm x 4 lớp, vô trùng</t>
  </si>
  <si>
    <t>Nguyên liệu: vải không dệt nguyên liệu 100% Rayon/ polyester. Kích thước 0,75cm x 100cm x 4 lớp. Được tiệt trùng. Đạt tiêu chuẩn (ISO 13485, ISO 9001) hoặc tương đương</t>
  </si>
  <si>
    <t>Gạc dẫn lưu tai mũi họng 1,5cm x 100cm x 4 lớp, vô trùng</t>
  </si>
  <si>
    <t>Nguyên liệu: vải không dệt nguyên liệu 100% Rayon/ polyester. Kích thước 1,5cm x 100cm x 4 lớp. Được tiệt trùng.
Đạt tiêu chuẩn (ISO 13485, ISO 9001) hoặc tương đương</t>
  </si>
  <si>
    <t xml:space="preserve">Gói 01 cái
</t>
  </si>
  <si>
    <t>Gạc thận nhân tạo 3,5 cm x 4,5 cm x 80 lớp</t>
  </si>
  <si>
    <t>Thành phần: Sản xuất từ sợi 100% Cotton, mật độ 18±2 sợi/inch.Tẩy trắng bằng oxy già, không chứa chất gây dị ứng, không có tinh bột hoặc Detrix. Tốc độ hút nước ≤ 5 giây, độ ngậm nước ≥ 5gr nước/ 1 gr gạc. Độ pH: trung tính. Độ trắng ≥ 80%. Được tiệt trùng. Kích thước 3,5cm x 4,5cm x 80 lớp.
Đạt tiêu chuẩn: (ISO 13485, ISO 9001) hoặc tương đương</t>
  </si>
  <si>
    <t>Gói 30 cái</t>
  </si>
  <si>
    <t>Gạc mét</t>
  </si>
  <si>
    <t>Thành phần: Gạc được dệt từ sợi 100% Cotton, mật độ 18±2 sợi/inch. Trọng lượng 23-29 grams/m2. Không chứa chất gây dị ứng, không có tinh bột hoặc Detrix. Tốc độ hút nước ≤ 5 giây, độ ngậm nước ≥ 5gr nước/ 1 gr gạc. Chất tan trong nước &lt; 0,5%. Độ pH: trung tính. Độ trắng ≥ 80% (± 10%).  Hàm lượng chất béo ≤ 0,5%. Kích thước: khổ 0,8m. 100 mét/tệp. 
Đạt tiêu chuẩn: (ISO 13485, 9001) hoặc tương đương</t>
  </si>
  <si>
    <t xml:space="preserve">Túi 100 mét </t>
  </si>
  <si>
    <t>Mét</t>
  </si>
  <si>
    <t>Gạc phẫu thuật có keo Hypoallergenic 9cm x 15 cm</t>
  </si>
  <si>
    <t>Chất liệu: Nền băng vải không dệt  Polyester. Nền keo Acrylate. Gạc thấm hút. Lớp giấy lót Silicon. Miếng lót sợi không dệt viscose và polypropylene, PE. Không chứa cao su tự nhiên. Đóng gói vô trùng riêng từng miếng.
Kích thước băng 9cm x 15cm, kích thước gạc 4cm x 10cm.
Đạt tiêu chuẩn: ISO 13485 hoặc tương đương</t>
  </si>
  <si>
    <t>Hộp 25 miếng</t>
  </si>
  <si>
    <t>Miếng</t>
  </si>
  <si>
    <t>Gạc phẫu thuật có keo Hypoallergenic 9cm x 20cm</t>
  </si>
  <si>
    <t>Chất liệu: Nền băng vải không dệt  Polyester. Nền keo Acrylate. Gạc thấm hút. Lớp giấy lót Silicon. Miếng lót sợi không dệt viscose và polypropylene, PE. Không chứa cao su tự nhiên. Đóng gói vô trùng riêng từng miếng.
Kích thước băng 9cm x 20cm, kích thước gạc 4cm x 14cm. 
Đạt tiêu chuẩn: ISO 13485 hoặc tương đương</t>
  </si>
  <si>
    <t>2.4 Vật liệu cầm máu, điều trị vết thương</t>
  </si>
  <si>
    <t>Gạc đắp vết thương 8cm x 20cm, vô trùng</t>
  </si>
  <si>
    <t>Thành phần: Gạc được làm từ 2 lớp vải không dệt và 1 lớp bông dày ở giữa 100% bông tự nhiên.  Mật độ 18±2 sợi/inch. Không có độc tố, không chứa chất gây dị ứng. Tốc độ hút nước ≤ 5 giây, độ ngậm nước ≥ 8gr nước/ 1 gr gạc. Độ trắng: ≥ 80%. Chất tan trong nước &lt;0.5%. Độ pH: trung tính. Được tiệt trùng. Kích thước: 8cm x 20cm. 
Đạt tiêu chuẩn:(ISO 13485, ISO 9001) hoặc tương đương
Quy cách đóng gói: Túi 01 cái</t>
  </si>
  <si>
    <t>Túi 01 cái</t>
  </si>
  <si>
    <t>Gạc phẫu thuật 30cm x 40cm x 8 lớp</t>
  </si>
  <si>
    <t>Thành phần: Sản xuất từ sợi 100% Cotton, mật độ 18±2 sợi/inch.Tẩy trắng bằng oxy già, không chứa chất gây dị ứng, không có tinh bột hoặc Detrix. Tốc độ hút nước ≤ 5 giây, độ ngậm nước ≥ 5gr nước/ 1 gr gạc.  Độ pH: trung tính. Độ trắng ≥ 80%.  Được tiệt trùng. 
Kích thước 30cm x 40cm x 8 lớp .
Đạt tiêu chuẩn: (ISO 13485, ISO 9001) hoặc tương đương</t>
  </si>
  <si>
    <t>Gói 50 cái</t>
  </si>
  <si>
    <t xml:space="preserve">Gạc phẫu thuật 10cm x 10cm x 8 lớp </t>
  </si>
  <si>
    <t>Thành phần: Gạc được dệt từ sợi 100% Cotton, mật độ 18±2 sợi/inch. Trong lượng 23- 29 grams/m2. Tẩy trắng bằng oxy già, không chứa chất gây dị ứng, không có tinh bột hoặc Detrix. Tốc độ hút nước ≤ 5 giây, độ ngậm nước ≥ 5gr nước/ 1 gr gạc. Độ trắng ≥ 80%. Độ pH: trung tính. Được tiệt trùng. 
Kích thước 10cm x 10cm x 8 lớp. 
Đạt tiêu chuẩn: (ISO 13485, ISO 9001) hoặc tương đương</t>
  </si>
  <si>
    <t>Gạc phẫu thuật không dệt 30cm x 50cm x2 lớp vô trùng</t>
  </si>
  <si>
    <t>Chất liệu vải không dệt. Tốc độ hút nước =&lt; 5 giây. Độ acid và độ kiềm: Đạt trung tính. Độ trắng: &gt;=80% +/- 10%. Độ ẩm: Không quá 8%. Muối kim loại: không quá hàm lượng cho phép. Kích thước 30cmx50cmx2 lớp. Tiệt trùng bằng khí EO, Gas. Đạt tiêu chuẩn (ISO 13485, ISO 9001) hoặc tương đương</t>
  </si>
  <si>
    <t xml:space="preserve">Sáp cầm máu </t>
  </si>
  <si>
    <t>Thành phần tối thiểu gồm: sáp ong, parafin và isopropyl palmitate
Đạt tiêu chuẩn: ISO 13485 hoặc tương đương</t>
  </si>
  <si>
    <t>Hộp 12 miếng</t>
  </si>
  <si>
    <t>Vật liệu cầm máu tự tiêu</t>
  </si>
  <si>
    <t>Vật liệu cầm máu dạng lưới mềm tự tiêu. Được làm từ Xenluloza tái tạo 
Kích thước: 10cmx20cmx12 miếng.
Đạt tiêu chuẩn: ISO 13485 hoặc tương đương</t>
  </si>
  <si>
    <t>Xốp cầm máu</t>
  </si>
  <si>
    <t>Thành phần: gồm sợi Collagen, dạng nhỏ, khâu miệng nối trong thời gian ≤ 3 phút
Đạt tiêu chuẩn: (ISO 13485, CE) hoặc tương đương</t>
  </si>
  <si>
    <t>Hộp  6 miếng</t>
  </si>
  <si>
    <t>Băng ghim cắt khâu tiêu hóa kích thước 60mm, 80mm x 4,8mm</t>
  </si>
  <si>
    <t>Băng ghim cắt khâu tiêu hóa dùng cho mổ mở. Chiều dài băng ghim là 60mm và 80mm, chiều cao ghim dập là 4,8mm, chiều cao ghim dập xuống là 2mm. 
Đạt tiêu chuẩn: (FDA, ISO 13485) hoặc tương đương</t>
  </si>
  <si>
    <t>Hộp 06 cái</t>
  </si>
  <si>
    <t>Băng ghim nội soi dùng cho mô mỏng 45mm</t>
  </si>
  <si>
    <t>Băng ghim nội soi có 3 hàng ghim mỗi bên, chiều cao ghim từ trong ra ngoài là: 2.0mm; 2.5mm; 3.0mm. Ghim bằng Titan. Chiều dài băng ghim 45mm. Băng ghim màu be. Dùng cho mạch máu, mô mỏng và vừa. Đạt tiêu chuẩn: (FDA, ISO 13485) hoặc tương đương</t>
  </si>
  <si>
    <t>Hộp 06 cái</t>
  </si>
  <si>
    <t>Băng ghim nội soi dùng cho mô trung bình/dày 45mm</t>
  </si>
  <si>
    <t>Băng ghim nội soi có 3 hàng ghim mỗi bên, chiều cao ghim từ trong ra ngoài là: 3.0mm; 3.5mm; 4.0mm. Ghim bằng Titan. Chiều dài băng ghim 45mm. Băng ghim màu tím. Dùng cho mô trung bình và dày. Đạt tiêu chuẩn: (FDA, ISO 13485) hoặc tương đương</t>
  </si>
  <si>
    <t>Băng ghim nội soi dùng cho mô trung bình/dày 60mm</t>
  </si>
  <si>
    <t>Băng ghim nội soi có 3 hàng ghim mỗi bên, chiều cao ghim từ trong ra ngoài là: 3.0mm; 3.5mm; 4.0mm. Ghim bằng Titan. Chiều dài băng ghim 60mm. Băng ghim màu tím. Dùng cho mô trung bình và dày. Đạt tiêu chuẩn: (FDA, ISO 13485) hoặc tương đương</t>
  </si>
  <si>
    <t>III</t>
  </si>
  <si>
    <t>NHÓM 3. BƠM, KIM TIÊM, DÂY TRUYỀN, GĂNG TAY VÀ VẬT TƯ Y TẾ SỬ DỤNG TRONG CHĂM SÓC NGƯỜI BỆNH</t>
  </si>
  <si>
    <t>3.1. Bơm tiêm</t>
  </si>
  <si>
    <t>Bơm tiêm nhựa 1ml loại 1</t>
  </si>
  <si>
    <t xml:space="preserve">Bơm tiêm nhựa liền kim 1ml; cỡ kim 26G x 1/2"; 25G x 1". Vỏ xy lanh và pitton làm bằng nhựa y tế không chứa DEHP. Kim tiêm làm bằng thép không gỉ. Đầu kim vát sắc, không có gờ. Không độc, không có chất gây sốt. Được tiệt trùng.
Đạt tiêu chuẩn (ISO 13485, TCVN 5903) hoặc tương đương
</t>
  </si>
  <si>
    <t>Bơm tiêm nhựa 1ml loại 2</t>
  </si>
  <si>
    <t>Bơm tiêm nhựa liền kim 1ml, cỡ kim 26G x 1/2", Gioăng có núm, không chứa độc tố DEHP. Kim được làm bằng thép không gỉ, đầu kim vát, sắc, không có gờ. Được tiệt trùng.
Đạt tiêu chuẩn (ISO 13485, ISO 7886) hoặc tương đương</t>
  </si>
  <si>
    <t xml:space="preserve">Cái </t>
  </si>
  <si>
    <t>Bơm tiêm nhựa 5 ml loại 1</t>
  </si>
  <si>
    <t>Bơm tiêm nhựa liền kim 5ml; cỡ kim 25G x 1". Vỏ xy lanh và pitton làm bằng nhựa y tế không chứa DEHP. Kim tiêm làm bằng thép không gỉ. Đầu kim vát. Đốc kim làm bằng chất dẻo.  Không độc, không có chất gây sốt. Được tiệt trùng.
 Đạt tiêu chuẩn (ISO 13485, TCVN 5903) hoặc tương đương</t>
  </si>
  <si>
    <t>Bơm tiêm nhựa 5 ml loại 2</t>
  </si>
  <si>
    <t xml:space="preserve">Bơm tiêm nhựa liền kim 5 ml các loại:  Đầu xoắn và đầu thường, cỡ kim 23G x 1", 25G x 1". Pít tông có khía bẻ gãy, không chứa DEHP.  kim được làm bằng thép không gỉ, đầu kim vát, sắc, không có gờ. Được tiệt trùng.
Đạt tiêu chuẩn (ISO 13485, ISO 7886) hoặc tương đương 
</t>
  </si>
  <si>
    <t>Bơm tiêm nhựa 10ml loại 1</t>
  </si>
  <si>
    <t>Bơm tiêm nhựa liền kim 10ml; cỡ kim 25G x l''; 23G x 1". Vỏ xy lanh và pitton làm bằng nhựa y tế không chứa DEHP. Kim tiêm làm bằng thép không gỉ. Đầu kim vát sắc. Đốc kim làm bằng chất dẻo. Không độc, không có chất gây sốt. Được tiệt trùng.
Đạt tiêu chuẩn (ISO 13485, TCVN 5903) hoặc tương đương.</t>
  </si>
  <si>
    <t>Bơm tiêm nhựa 10ml loại 2</t>
  </si>
  <si>
    <t xml:space="preserve">Bơm tiêm nhựa liền kim 10 ml các loại : Đầu xoắn  và đầu thường. Cỡ kim 23G x 1", 25G x 1", Pít tông có khía bẻ gãy, không chứa DEHP. Kim được làm bằng thép không gỉ, đầu kim vát, sắc, không có gờ. 
Đạt tiêu chuẩn (ISO 13485, ISO 7886) hoặc tương đương 
</t>
  </si>
  <si>
    <t>Bơm tiêm  nhựa 20ml loại 1</t>
  </si>
  <si>
    <t>Bơm tiêm nhựa liền kim 20ml; cỡ kim 23G x 1". Vỏ xy lanh và pitton làm bằng nhựa y tế không chứa DEHP. Kim tiêm làm bằng thép không gỉ. Đầu kim vát sắc, không có gờ. Đốc kim làm bằng chất dẻo. Không độc, không có chất gây sốt. Được tiệt trùng.
 Đạt tiêu chuẩn (ISO 13485, TCVN 5903) hoặc tương đương</t>
  </si>
  <si>
    <t>Bơm tiêm nhựa 20ml loại  2</t>
  </si>
  <si>
    <t>Bơm tiêm nhựa liền kim 20ml, cỡ kim 23G x 1", 25G x 1".  Pít tông có khía bẻ gãy, không chứa chất DEHP. Kim được làm bằng thép không gỉ, đầu kim vát, sắc, không có gờ. Bề mặt gioăng phẳng. Được tiệt trùng.
Tiêu chuẩn(ISO 13485, ISO 7886) hoặc tương đương</t>
  </si>
  <si>
    <t>Bơm tiêm nhựa 50ml loại 1</t>
  </si>
  <si>
    <t xml:space="preserve">Bơm tiêm nhựa liền kim 50ml. Pít tông có khía bẻ gãy, không chứa chất DEHP. Được tiệt trùng.
Đạt tiêu chuẩn  (ISO 13485, ISO 7886) hoặc tương đương 
</t>
  </si>
  <si>
    <t>Hộp 25 cái</t>
  </si>
  <si>
    <t>Bơm tiêm nhựa 50ml loại 2</t>
  </si>
  <si>
    <t>Bơm tiêm nhựa liền kim 50ml. Vỏ xilanh và pitton làm bằng nhựa y tế không chứa DEHP. Không độc, không có chất gây sốt. Được tiệt trùng.
Đạt tiêu chuẩn (ISO 13485, TCVN 5903) hoặc tương đương</t>
  </si>
  <si>
    <t>Bơm cho ăn 50ml</t>
  </si>
  <si>
    <t>Dung tích 50ml, cho ăn. Piston và xy lanh được làm bằng nhựa PP y tế, khử vô trùng bằng khí EO. Không độc, không gây sốt, dùng 1 lần,  gasket (gioăng) làm bằng chất liệu cao su Y tế.  Đạt tiêu chuẩn ISO 9001,13485,cGMP-FDA hoặc tương đương</t>
  </si>
  <si>
    <t xml:space="preserve">Cái </t>
  </si>
  <si>
    <t>Bơm tiêm thuốc cản quang 190ml</t>
  </si>
  <si>
    <t>Dung tích 190ml. Dùng cho máy bơm tiêm thuốc cản quang Imaxeon, model Salient (DC009D). 
Đạt tiêu chuẩn  ISO 13485 hoặc tương đương</t>
  </si>
  <si>
    <t>Thùng 50 cái</t>
  </si>
  <si>
    <t>Bơm tiêm thuốc cản quang áp lực cao dành cho máy Optione</t>
  </si>
  <si>
    <t>Bộ hoàn chỉnh gồm: 01 bơm tiêm 200ml;
01 ống lấy thuốc; 01 dây xoắn dài 150cm. 
Ống tiêm giới hạn áp suất 400PSI/28 bar. Vật liệu cao su tổng hợp PVC, polypropylenen, polycacbonat, không chứa latex. Đạt tiêu chuẩn  ISO 13485 hoặc tương đương</t>
  </si>
  <si>
    <t>Thùng 50 bộ</t>
  </si>
  <si>
    <t>Bộ</t>
  </si>
  <si>
    <t>3.2 Kim tiêm</t>
  </si>
  <si>
    <t xml:space="preserve">Kim cánh bướm các số </t>
  </si>
  <si>
    <t>Chất liệu Crom-Niken. Kim sắc nhọn, vát 3 mặt có tráng lớp silicon. Có đầu khóa vặn xoắn. Dây nối 30cm (± 5cm), không có DEHP, sử dụng thành phần chất hóa dẻo không độc hại với người như DEHT
Các số từ 19G đến 25G
Đạt tiêu chuẩn (ISO 13485, CE) hoặc tương đương.</t>
  </si>
  <si>
    <t>Kim nha khoa</t>
  </si>
  <si>
    <t xml:space="preserve">Cỡ 27G, kim vát ba mặt. 
Đạt tiêu chuẩn (ISO 13485, CE) hoặc tương đương 
</t>
  </si>
  <si>
    <t xml:space="preserve">Kim lấy thuốc các số </t>
  </si>
  <si>
    <t>Kim các số. Nguyên liệu: Hợp kim Niken, Crôm. Vỉ đựng có chỉ thị màu phân biệt. Không chứa độc tố DEHP.
Đạt tiêu chuẩn ISO 13485 hoặc tương đương</t>
  </si>
  <si>
    <t>Kim luồn tĩnh mạch an toàn các số loại 1</t>
  </si>
  <si>
    <t>Kim luồn tĩnh mạch. Đầu bảo vệ bằng kim loại  dạng lò xo, cơ chế tự động. Catheter được làm bằng chất liệu FEP. Đầu kim vát 3 mặt. Cathether nhựa có 4 đường cản quang ngầm, cỡ từ 18G - 24G . 
Đạt tiêu chuẩn (ISO 13485, CE, ISO 10555) hoặc tương đương.</t>
  </si>
  <si>
    <t xml:space="preserve"> Hộp 50 cái</t>
  </si>
  <si>
    <t>Kim luồn tĩnh mạch an toàn các số loại 2</t>
  </si>
  <si>
    <t>Kim luồn tĩnh mạch có cửa, có cánh, được làm bằng chất liệu FEP. Mũi kim hình nón. Có đầu bịt an toàn bằng nhựa, ôm lấy đầu kim khi rút ra. Thời gian lưu kim ≥ 96 giờ. Có 3 vạch cản quang ở thân catheter. Có tấm xốp vi lọc cuối chuôi kim ngăn máu trào ngược. Các số từ 14G đến 24G. Có chỉ thị màu phân biệt các cỡ kim.
 Đạt tiêu chuẩn (CE; ISO 13485) hoặc tương đương</t>
  </si>
  <si>
    <t xml:space="preserve">Kim luồn tĩnh mạch có cửa có cánh các số </t>
  </si>
  <si>
    <t xml:space="preserve">Kim luồn tĩnh mạch. Kim được làm bằng chất liệu Teflon FEP với thành catheter mỏng, có tia cản quang trên thân catheter, không có latex, catheter có khả năng chống vặn xoắn. Mũi kim làm bằng thép không gỉ, được cắt vát 3 lần. Có cổng tiêm thuốc. Được tiệt trùng. Có chỉ thị màu phân biệt các cỡ kim; Các số từ 14G - 26G
Đạt tiêu chuẩn (ISO 13485, CE) hoặc tương đương 
</t>
  </si>
  <si>
    <t>Kim chọc dò tủy sống các số</t>
  </si>
  <si>
    <t>Kim gây tê tủy sống đầu kiểu Quinck có 3 mặt vát sắc. Thiết kế lăng kính pha lê phản quang trong chuôi kim quan sát được dịch chảy ra. Que thông nòng có màu theo quy ước ISO &amp; DIN. Các cỡ G18, G20, G22, G25, G27. 
Đạt tiêu chuẩn: ISO 13485 hoặc tương đương</t>
  </si>
  <si>
    <t>Kim chọc tủy xương các cỡ</t>
  </si>
  <si>
    <t xml:space="preserve">
Kim chọc tủy xương: Chiều dài kim 28mm - 43mm, có điều chỉnh độ ngắn dài của kim. Có đầu khóa Luer để nối với syringe. Được tiệt trùng. Cỡ kim 16G, 18G. 
Đạt tiêu chuẩn ISO 13485 hoặc tương đương
</t>
  </si>
  <si>
    <t>Hộp 10 cái</t>
  </si>
  <si>
    <t xml:space="preserve">Kim gây tê đám rối 10 cm </t>
  </si>
  <si>
    <t>Kim gây tê đám rối: đường kính 0,8mm, dài 100mm. Đầu kim với mặt vát 30 độ. 
Thân kim có chia vạch, có lớp phủ trong suốt bên ngoài. Chuôi kim trong suốt, có nhiều rãnh. Có dây nối để bơm thuốc. Dùng được với máy kích thích thần kinh Stimuplex HNS12.
Đạt tiêu chuẩn  ISO 13485 hoặc tương đương</t>
  </si>
  <si>
    <t xml:space="preserve">Kim gây tê đám rối 5cm </t>
  </si>
  <si>
    <t>Kim gây tê đám rối: đường kính 0,7mm, dài 50mm. Đầu kim với mặt vát 30 độ.
Thân kim có chia vạch, có lớp phủ trong suốt bên ngoài. Chuôi kim trong suốt, có nhiều rãnh . Có dây nối để bơm thuốc. Dùng được với máy kích thích thần kinh Stimuplex HNS12.
Đạt tiêu chuẩn  ISO 13485 hoặc tương đương</t>
  </si>
  <si>
    <t>Bộ gây tê ngoài màng cứng loại 1</t>
  </si>
  <si>
    <t>Bộ gây tê ngoài màng cứng. gồm: 
- kim gây tê ngoài màng cứng đầu cong cỡ G18 dài 80mm đường kính 1,3mm; có vạch đánh dấu độ dài trên thân kim. 
- Catheter chất liệu polyamide, dài 1000mm, đầu Catheter có 3 lỗ thoát thuốc, đầu thuôn nhỏ dần, có đường cản quang ngầm. 
- Đầu nối catheter dạng nắp bật.
- Màng lọc vi khuẩn 0,2μm. 
- Bơm tiêm 20ml, 3ml, kim tiêm thường. 
Đạt tiêu chuẩn (ISO 13485, CE) hoặc tương đương</t>
  </si>
  <si>
    <t>Hộp 1 bộ</t>
  </si>
  <si>
    <t>3.3. Dây truyền, dây dẫn</t>
  </si>
  <si>
    <t>Dây truyền dịch có kim bướm loại 1</t>
  </si>
  <si>
    <t>Dây truyền dịch có liền kim truyền cánh bướm. Chiều dài dây dẫn ≥ 150cm. Kim cánh bướm cỡ 23G, kim. Bình thủy được thiết kế màng lọc có van lọc khí. Dây dẫn làm từ nhựa PVC tráng Silicon. Được tiệt trùng
Đạt tiêu chuẩn: (ISO 9001, ISO 13485) hoặc tương đương</t>
  </si>
  <si>
    <t>Túi 1 bộ</t>
  </si>
  <si>
    <t>Dây truyền dịch có kim bướm loại 2</t>
  </si>
  <si>
    <t>Dây truyền dịch có kim bướm có van khoá điều chỉnh; Van thoát khí có màng lọc khí vô khuẩn; Buồng nhỏ giọt có màng lọc dịch, thể tích ≥ 8,5ml. Dây dẫn cấu tạo từ chất liệu nhựa PVC, không gãy gập khi bảo quản và sử dụng; Chiều dài dây dẫn ≥1550mm. 
Đạt tiêu chuẩn: ISO 13485 hoặc tương đương</t>
  </si>
  <si>
    <t>Dây truyền dịch không liền kim loại 1</t>
  </si>
  <si>
    <t>Dây truyền dịch không liền kim: Bầu nhỏ giọt có vạch đo từ 5 - 250ml, có bộ điều chỉnh giọt, cổng bơm thuốc chữ Y không chứa Latex, đầu nối khóa ren, đầu nhọn thông khí, màng lọc ≤ 15 micron, dây dài  ≥ 180cm. Được tiệt trùng.
Đạt tiêu chuẩn: (CE, ISO 13485) hoặc tương đương</t>
  </si>
  <si>
    <t>Dây truyền dịch không liền kim loại 2</t>
  </si>
  <si>
    <t>Chiều dài dây ≥180 cm. Có bầu đếm giọt 2 ngăn cứng-mềm. Màng lọc vi khuẩn, virus tại van thông khí. Sử dụng thành phần chất hóa dẻo không độc hại với người (như DEHT hoặc tương đương). Đường kính trong 3 mm, đường kính ngoài 4,1 mm. Cửa bơm thuốc hình chữ Y có van cao su. Đầu khóa xoắn vặn.
 Đạt tiêu chuẩn: (ISO 13485, CE) hoặc tương đương</t>
  </si>
  <si>
    <t>Thùng 100 bộ</t>
  </si>
  <si>
    <t xml:space="preserve">Dây nối bơm tiêm điện 140cm </t>
  </si>
  <si>
    <t>Dây nối bơm tiêm điện: Mềm dẻo, trong suốt, chống xoắn. Không chứa latex. Thể tích tồn dư ≤ 1 ml. Sử dụng thành phần chất hóa dẻo không độc hại với người (như DEHT hoặc tương đương). Đường kính trong 0,9 mm, đường kính ngoài 1,9 mm. Độ dài của dây ≥ 140cm. Được tiệt trùng.
Đạt tiêu chuẩn: (ISO 13485, CE) hoặc tương đương</t>
  </si>
  <si>
    <t>Dây nối bơm tiêm điện 150cm</t>
  </si>
  <si>
    <t xml:space="preserve">Dây nối bơm tiêm điện với đầu nối khóa ren, khóa bảo vệ, ống chống xoắn. Độ dài của dây nối ≥ 150cm. Đường kính trong 0,9mm, đường kính ngoài 1,9mm. </t>
  </si>
  <si>
    <t>Khóa ba chạc có dây loại 1</t>
  </si>
  <si>
    <t xml:space="preserve">Khóa 3 chạc có dây dài ≥ 25cm. Chống nứt gãy, rò rỉ. Thời gian sử dụng 96 giờ. Vật liệu Polyamid. Dây nối không có chất hóa dẻo gây độc DEHP. Thể tích mồi 2ml. 
 Đạt tiêu chuẩn (ISO 13485, CE) hoặc tương đương 
</t>
  </si>
  <si>
    <t>Khóa ba chạc có dây loại 2</t>
  </si>
  <si>
    <t>Khóa ba chạc có dây nối ≥ 25 cm. Đầu nối khóa ren với một khóa chính và hai khóa phụ, có thể xoay 360 độ. Được tiệt trùng. 
Đạt tiêu chuẩn: (ISO 13485, CE) hoặc tương đương</t>
  </si>
  <si>
    <t>Khóa ba chạc không dây loại 1</t>
  </si>
  <si>
    <t>Chống nứt gãy, rò rỉ. Chịu được áp lực cao. Thời gian sử dụng 96 giờ. Vật liệu Polyamid. Thể tích mồi 0,26 ml. 
Đạt tiêu chuẩn: (ISO 13485, CE) hoặc tương đương</t>
  </si>
  <si>
    <t>Khóa ba chạc không dây loại 2</t>
  </si>
  <si>
    <t>Chất liệu thân khóa: Polycarbonate, trong suốt, áp suất lên tới 60 psi. Xoay 360 độ. Đầu ren có thể xoay. Tay xoay được làm bằng chất liệu: Polyethylene, HDPE 50 MA 180. Được tiệt trùng, không độc không gây sốt.
Đạt tiêu chuẩn: (ISO 13485; CE) hoặc tương đương</t>
  </si>
  <si>
    <t>Dây nối bơm tiêm cản quang chữ T</t>
  </si>
  <si>
    <t xml:space="preserve">Dây truyền thuốc dùng cho máy bơm tiêm điện Salient CT. Bao gồm: dây nối 60" làm bằng chất liệu PVC, dài 150cm; đầu nối chữ T làm bằng chất liệu Polycarbonate; khóa ren có đầu che bụi làm bằng chất liệu Virgin Polycarbonate, dung môi có thành phần cyclohexanone. Áp lực 300 psi. </t>
  </si>
  <si>
    <t>Túi 1  bộ</t>
  </si>
  <si>
    <t>Dây truyền máu loại 1</t>
  </si>
  <si>
    <t>Dây truyền máu dài ≥180cm, có màng lọc với kích thước lỗ lọc từ 175- 210µm. Chất liệu dây: Vinyl Chloride, có kim truyền không cánh cỡ 18G, được tiệt trùng.
Đạt tiêu chuẩn: (CE, ISO 13485) hoặc tương đương</t>
  </si>
  <si>
    <t>Hộp 50 bộ</t>
  </si>
  <si>
    <t>Dây truyền máu loại 2</t>
  </si>
  <si>
    <t>Dây truyền máu chất liệu PVC. Dây dài ≥ 165cm. Có kim 21G x 1½”,  đầu kim sắc nhọn vát 3 cạnh. Bầu nhỏ giọt có màng lọc khí. Bầu nhỏ giọt có phin lọc máu, kích thước lỗ lọc 200µm. Đường kính sợi lọc 0,1 - 0,01 mm. Đường kính lỗ lọc 0,2 - 0,01 mm. Không độc, không gây sốt,  chống rò rỉ. Được tiệt trùng
Đạt tiêu chuẩn:  (CE, EN ISO 13485) hoặc tương đương</t>
  </si>
  <si>
    <t>Túi 01 bộ</t>
  </si>
  <si>
    <t xml:space="preserve"> 3.4 Găng tay</t>
  </si>
  <si>
    <t>Găng khám bệnh các cỡ loại 1</t>
  </si>
  <si>
    <t xml:space="preserve">Găng khám chất liệu Latex tự nhiên.
 Kích thước: Chiều rộng: Size XS 70(±10) mm;  Size S: 80( ±10) mm; Size M: 95(±10) mm; Size L 111(±10) mm; Size XL≥111 mm. Chiều dài 240mm  (±10mm). Độ dày ≥0,08mm; Đặc tính vật lý: Mức kiểm tra S2,AQL 4.0. Sức căng cơ trước già hóa tối thiểu 18Mpa. Sức căng cơ sau già hóa tối thiểu 14Mpa. Độ giãn dài trước già hóa ≥ 650%. Độ giãn dài sau già hóa ≥ 500%. Hàm lượng protein tối đa 200µg/g. Hàm lượng bột tối đa 10mg/dm2. AQL 2,5. 
Đạt tiêu chuẩn: (ISO 13485, CE, ISO 9001) hoặc tương đương </t>
  </si>
  <si>
    <t>Hộp 50 đôi</t>
  </si>
  <si>
    <t>Đôi</t>
  </si>
  <si>
    <t>Găng khám bệnh các cỡ loại 2</t>
  </si>
  <si>
    <t>Găng khám chất liệu cao su thiên nhiên. Có phủ bột chống dính. Chiều dài: 240mm (±10mm).
Độ dày tối thiểu 1 lớp: Vùng trơn nhẵn: 0,08mm; Vùng nhám: 0,11mm. Độ dày tối đa: Vùng trơn nhẵn: 0,2mm; Vùng trơn nhẵn: 0,203mm. Chiều rộng lòng bàn tay: Size XS: 70mm±10mm, Size S: 80mm±10mm; Size M: 95mm±10mm, Size L: 110mm±10mm, Size XL ≥ 110mm. Lực kéo đứt tối thiểu: Trước già hóa: ≥7,0 N; Sau già hóa: ≥6,0 N. Độ giãn đứt tối thiểu: Trước già hóa: ≥ 650%; Sau già hóa: ≥ 500%. Đạt tiêu chuẩn: (ISO 13485, ISO 9001) hoặc tương đương</t>
  </si>
  <si>
    <t>Găng khám bệnh các cỡ loại 3</t>
  </si>
  <si>
    <t>Găng tay có bột chưa tiệt trùng chuyên dùng trong y tế (Các Size: XS, S, M, L, XL). Chất liệu cao su tự nhiên. Bên trong có phủ bột chống dính, trên bề mặt găng nhẵn trơn.
- Chiều dài tối thiểu: 240mm, chiều rộng: XS: 76±3mm; S: 84±3mm; M: 94±3mm; L: 105±3mm; XL: 113±3mm; Trọng lượng găng cỡ M: 5,4 ± 0,2g. Độ dày đầu ngón tay: &gt;=0.12mm; Lòng bàn tay, cổ tay: &gt;= 0.10mm. Độ già hóa - Sức căng kéo dài trước lúc nghỉ (độ dãn): &gt;=: 18MPa, 650%; Sức căng kéo dài sau lúc nghỉ (độ dãn):&gt;=: 14MPa, 500%; Lượng bột: &lt;= 10mg/ dm². Lượng Protein: &lt;= 200 mg/ dm². Đạt tiêu chuẩn chất lượng: ISO 9001; ISO 13485; CE hoặc tương đương.</t>
  </si>
  <si>
    <t>Găng khám không chứa bột tan</t>
  </si>
  <si>
    <t>Chất liệu bằng cao su tự nhiên, màu xanh; Chiều dài Min: 240mm (±10)mm, chiều rộng: Size XS: &lt;=80mm; Size S: &lt;=90mm; Size M: &lt;=100mm; Size L: &lt;=110mm. Độ dày: &lt;=0,11mm. Đạt tiêu chuẩn chất lượng:  ISO 9001; ISO 13485 hoặc tương đương.</t>
  </si>
  <si>
    <t>Găng tay sản khoa các cỡ</t>
  </si>
  <si>
    <t xml:space="preserve">Găng tay chất liệu cao su thiên nhiên, ngón tay thẳng, cong.  Sử dụng trong khám sản phụ khoa.
- Chiều dài găng: 490 (±10)mm. 
- Chiều rộng lòng bàn tay: Size7: 89 (±5)mm. Size 7½: 95 (±5)mm.
- Lực kéo: 
+ Trước lão hóa: ≥ 12.5N
+ Sau lão hóa: ≥ 9.5N
- Độ giãn dài khi đứt:
+ Trước lão hóa: ≥ 700%
+ Sau lão hóa: ≥  550%
 Đạt tiêu chuẩn (ISO 9001, ISO 13485) hoặc tương đương 
</t>
  </si>
  <si>
    <t>Găng tay phẫu thuật các cỡ loại 1</t>
  </si>
  <si>
    <t>Sản xuất từ cao su thiên nhiên. Có phủ bột chống dính. Chiều dài: Size 6½: 275mm±5mm; Size 7; 7½ và 8: 282mm±7mm. Chiều rộng: Size 6½: 83mm±5mm; Size 7: 89mm±7mm; Size 7½: 95mm ± 5mm; Size 8: 102mm ± 6mm. Độ dày một lớp: 0,15mm. Cường lực kéo đứt tối thiểu: Trước lão hóa ≥ 14N, Sau lão hóa ≥ 11N. Khả năng giãn dài tối thiểu khi đứt: Trước lão hóa ≥ 750%; Sau lão hóa ≥ 600%. Lực kéo tối đa giãn dài 300% trước khi già hóa nhanh: 2N. Được tiệt trùng.
Đạt tiêu chuẩn: (ISO 13485, ISO 9001) hoặc tương đương</t>
  </si>
  <si>
    <t>Găng tay phẫu thuật các cỡ loại 2</t>
  </si>
  <si>
    <t>Nguyên liệu: mủ kem latex ly tâm tự nhiên. Hàm lượng protein chiết suất ≤ 200µg/ găng tay.  Độ dài 280mm (±10mm). Độ dày ≤ 0,1mm. Độ bền kéo đứt trước lão hóa: 21MPa( ± 3), Độ co dãn: ≥ 560%. Được tiệt trùng
Đạt tiêu chuẩn chất lượng (ISO 9001, ISO 13485) hoặc tương đương</t>
  </si>
  <si>
    <t>Găng tay phẫu thuật các cỡ loại 3</t>
  </si>
  <si>
    <t>Nguyên liệu cao su tự nhiên. Được tiệt trùng. Lượng bột: 100mg+/- 20mmg bên trong găng; Hàm lượng Protein: &lt;= 200mg/dm². Chiều rộng: (6.0: 76±3mm, 6.5: 83±3mm; 7.0: 89±3mm; 7.5: 95±3mm; 8.0: 100±3mm, 8.5: 105±3mm). Trọng lượng trung bình: g/đôi và dung sai ±0,2g. Cỡ 6.5:16,5g; 7.0:18,5g; 7.5: 20,5g; 8.0:23g; Chiều dài &gt;= 280mm; Độ dày đầu ngón tay, lòng bàn tay, cổ tay: &gt;= (0.18mm±0.02); Độ dai tối thiểu trước khi dùng &gt;=24MPa và độ dai tối thiểu sau khi dùng &gt;=18MPa. Độ dãn (trước già hóa &gt;= 750%, sau già hóa &gt;= 600%). 
Đạt tiêu chuẩn chất lượng (ISO 9001, ISO 13485) hoặc tương đương</t>
  </si>
  <si>
    <t>IV</t>
  </si>
  <si>
    <t>NHÓM 4. ỐNG THÔNG, ỐNG DẪN LƯU, ỐNG NỐI, DÂY NỐI, CHẠC NỐI, CATHETER</t>
  </si>
  <si>
    <t>4.1 Ống thông</t>
  </si>
  <si>
    <t>Canuyn (cannula) Trẻ em các cỡ từ  2 đến 4</t>
  </si>
  <si>
    <t>Chất liệu nhựa cứng PE (Polyetylen). Các cỡ dùng cho trẻ em. Được tiệt trùng 
Đạt tiêu chuẩn (EN ISO 13485, CE) hoặc tương đương
Quy cách đóng gói: Túi 1 cái</t>
  </si>
  <si>
    <t>Túi 1 cái</t>
  </si>
  <si>
    <t>x</t>
  </si>
  <si>
    <t>Canuyn (cannula) các cỡ từ số 4 đến số 8</t>
  </si>
  <si>
    <t>Chất liệu nhựa cứng PE, không có độc hại. Có các cỡ từ 4 đến 8. Được đóng gói túi PE. Được tiệt trùng
Đạt tiêu chuẩn (EN ISO 13485, CE) hoặc tương đương</t>
  </si>
  <si>
    <t xml:space="preserve">Canuyn mở khí quản các số </t>
  </si>
  <si>
    <t>Chất liệu: nhựa PVC, có bóng, cong 90 độ. Đầu van có khóa, đầu nối 15mm. Đường mờ tia X chạy dọc chiều dài ống, vô trùng. 
Đạt tiêu chuẩn (EN ISO 13485, CE) hoặc tương đương
Quy cách đóng gói: Hộp 01 cái</t>
  </si>
  <si>
    <t>Hộp 01 cái</t>
  </si>
  <si>
    <t>Sonde foley 2 đường số 8, số 10 (loại 1)</t>
  </si>
  <si>
    <t>Sonde Foley 2 nhánh. Số 8, 10. Chất liệu cao su thiên nhiên có phủ silicon. Bóng 3ml, 2 nhánh, chất liệu không có DEHP.  
Tiêu chuẩn (ISO 13485, CE, FDA) hoặc tương đương</t>
  </si>
  <si>
    <t>Túi 10 cái</t>
  </si>
  <si>
    <t>Sonde foley 2 đường số 12, 14,16,18,20 (loại 1)</t>
  </si>
  <si>
    <t>Sonde Foley 2 nhánh. Số 12-20. Chất liệu cao su thiên nhiên có phủ silicon, bóng 30ml, 2 nhánh, chất liệu không có chất DEHP.  
Tiêu chuẩn (ISO 13485, CE, FDA) hoặc tương đương</t>
  </si>
  <si>
    <t>Sonde foley 3 đường các số</t>
  </si>
  <si>
    <t>Sonde Foley 3 nhánh. Số 16-24. Chất liệu cao su thiên nhiên có phủ silicon, bóng 30ml, 3 nhánh, chất liệu không có DEHP. 
Tiêu chuẩn (ISO 13485, CE, FDA) hoặc tương đương</t>
  </si>
  <si>
    <t>Sonde chữ T các số</t>
  </si>
  <si>
    <t>Sonde chữ T. Làm bằng cao su thiên nhiên, phủ silicon. Được sử dụng để thông túi mật. Không có DEHP.
Đạt tiêu chuẩn (ISO 13485, CE) hoặc tương đương</t>
  </si>
  <si>
    <t>Sonde Petze các cỡ</t>
  </si>
  <si>
    <t>Được làm từ mủ cao su tự nhiên. Có phủ Silicon, Kích thước từ 12 Fr đến 40 Fr. 
 Tốc độ dòng chảy ≥ 100 ml/phút với các số từ 16Fr. Được tiệt trùng. 
Đạt tiêu chuẩn (EN ISO 13485, CE) hoặc tương đương</t>
  </si>
  <si>
    <t>Ống đặt nội khí quản có bóng số 2,5</t>
  </si>
  <si>
    <t>Có vạch cản quang trong ống. Van có đầu bơm cho ống khóa ren, Vật liệu ống: PVC. Đường kính trong là 2,5mm ±5% đường kính ngoài 4mm ±5% Có bao chứa an toàn đi kèm, không độc, không kích ứng niêm mạc. Được tiệt trùng. 
Đạt tiêu chuẩn (ISO 13485, CE) hoặc tương đương</t>
  </si>
  <si>
    <t>Ống đặt nội khí quản các số</t>
  </si>
  <si>
    <t>Có vạch cản quang trong ống, có van 1 chiều bơm khí, có ambu nối. Vật liệu ống: Polypropylen.Đạt tiêu chuẩn ISO 13485:2012, CE</t>
  </si>
  <si>
    <t>Ống nội khí quản 2 nòng các số</t>
  </si>
  <si>
    <t>Ống nội khí quản 2 nòng. Bóng phế quản màu xanh, đầu ống có dấu cản quan. Đầu ống phế quản trái cong. Bóng phế quản phải hình chữ S.
Độ dài ống 420mm (±10%)
Ống cỡ: 28 (đường kính trong 3.1mm, đường kính ngoài 9.3mm); 32(Đường kính trong 3.4mm, Đường kính ngoài 10.7mm); 35(đường kính trong 4.8mm, đường kính ngoài 11.7mm), 37( đường kính trong 5.1mm, đường kính ngoài 12.3mm), 39(đường kính trong 5.3mm, đường kính ngoài 13.0mm). 
Tiêu chuẩn (ISO 13485, CE) hoặc tương đương.
 Quy cách đóng gói: Hộp 01 cái</t>
  </si>
  <si>
    <t>Hộp 01 cái</t>
  </si>
  <si>
    <t>Ống nội khí quản có lò xo có bóng các số</t>
  </si>
  <si>
    <t>Ống nội khí quản loại nhựa mềm có bóng chèn. Có lõi bằng thép không gỉ chống gấp khúc, có 2 vạch đánh dấu trên bóng.
Các cỡ: Ống 3.0 (đường kính ngoài 5.3mm); ống 3.5 (đường kính ngoài 5.8mm); ống 4.0 (đường kính ngoài 6.3mm), ống 4.5 (đường kính ngoài 6.8mm); ống 5.0 (đường kính ngoài 7.3mm), ống 5.5 (đường kính ngoài 7.8mm), ống 6.0 (đường kính ngoài 8.4mm); ống 6.5 (đường kính ngoài 9.0mm); ống 7.0 (đường kính ngoài 10.2mm); ống 7.5 (đường kính ngoài 11mm); ống 8.0 (đường kính ngoài 11.6mm) 
Đạt tiêu chuẩn (EN ISO 13485, CE). 
Quy cách đóng gói: Túi 01 cái</t>
  </si>
  <si>
    <t>4.2 Ống dẫn lưu, ống hút</t>
  </si>
  <si>
    <t xml:space="preserve">Sonde dạ dày các số 10,12,14,16,18 </t>
  </si>
  <si>
    <t>Các số, dài 125cm (±5%), vạch đánh dấu tại 45, 55, 65, 75 cm, có 4 mắt phụ, đầu ống được mài nhẵn có đường cản quang chạy dọc thân ống. Chất liệu PVC mềm, dẻo.
Đạt tiêu chuẩn (FDA, ISO 13485, CE) hoặc tương đương</t>
  </si>
  <si>
    <t xml:space="preserve">Sonde dạ dày số 6, số 8 </t>
  </si>
  <si>
    <t>Các số 5; 6; 8; 10, dài 50cm, vạch đánh dấu tại 20, 30 cm, có 2 mắt phụ, có đường cản quang chạy dọc thân ống. Chất liệu PVC mềm, dẻo.
Đạt tiêu chuẩn (FDA, ISO 13485, CE) hoặc tương đương</t>
  </si>
  <si>
    <t>Sonde hút dịch các số (loại 1)</t>
  </si>
  <si>
    <t>Sonde hút dịch các số. Phân biệt kích cỡ bằng màu sắc. Chất liệu nhựa y tế PVC
Ống dài 50 cm, có 2 mắt phụ. 
Đạt tiêu chuẩn (FDA, ISO 13485, CE) hoặc tương đương</t>
  </si>
  <si>
    <t>Sonde hút dịch các số (loại 2)</t>
  </si>
  <si>
    <t>Cấu tạo 02 phần: Dây dẫn chất liệu nhựa PVC không chứa DEHP. Khóa van các cỡ, đầu khóa ren để kết nối với các thiết bị phụ trợ. 
Đạt tiêu chuẩn ISO 13485 hoặc tương đương.</t>
  </si>
  <si>
    <t>Sonde nelaton các số</t>
  </si>
  <si>
    <t>Làm bằng cao su thiên nhiên, kích thước 6 - 24Fr. 
Đạt tiêu chuẩn (ISO 13485, CE) hoặc tương đương</t>
  </si>
  <si>
    <t xml:space="preserve">Sonde niệu quản các số loại 1 </t>
  </si>
  <si>
    <t>Một bộ gồm: Xông JJ, kẹp, que đẩy, chỉ rút xông. Xông làm bằng Aliphatic Polyurethan. Kích thước: 4,7Fr - 8Fr. Được tiệt trùng.
Đạt tiêu chuẩn (ISO 13485, CE) hoặc tương đương</t>
  </si>
  <si>
    <t xml:space="preserve">Sonde niệu quản các số loại 2 </t>
  </si>
  <si>
    <t>Xông JJ, kẹp, que đẩy, chỉ rút xông. Chất liệu Polyurethane, không phủ Hydrophilic, các cỡ từ 5Fr đến 8Fr.  Đóng gói vô trùng riêng từng bộ. 
Đạt tiêu chuẩn (ISO 13485, CE) hoặc tương đương</t>
  </si>
  <si>
    <t>Vòi hút dịch ổ bụng</t>
  </si>
  <si>
    <t>Vật liệu cứng 4 mắt. Phù hợp đầu nối 6,35mm và 9,50 mm.
Đạt tiêu chuẩn (ISO 13485, CE) hoặc tương đương</t>
  </si>
  <si>
    <t>4.3 Ống nối, dây nối, chạc nối</t>
  </si>
  <si>
    <t>Dây thở oxy 2 đường sơ sinh</t>
  </si>
  <si>
    <t>Chất liệu nhựa y tế, chiều dài ≥ 220cm. Dây oxy 2 nhánh, chống gẫy gập tắc nghẽn, viền ống thiết kế tròn. Được tiệt trùng. Có bao chứa an toàn đi kèm.
Đạt tiêu chuẩn (ISO 9001, ISO 13485) hoặc tương đương</t>
  </si>
  <si>
    <t>Kiện 250 cái</t>
  </si>
  <si>
    <t>Dây thở oxy 2 đường trẻ em</t>
  </si>
  <si>
    <t>Dây thở oxy 2 đường các cỡ người lớn</t>
  </si>
  <si>
    <t>4.4 Catheter</t>
  </si>
  <si>
    <t xml:space="preserve">Catheter  tĩnh mạch Trung Tâm 2 nòng </t>
  </si>
  <si>
    <t>Catheter tĩnh mạch trung tâm 2 nòng 7Fr, chiều dài 20cm, chất liệu Polyurethane
1 Bộ bao gồm: 1 catheter tĩnh mạch trung tâm 2 nòng, dây dẫn đường (đầu nối chữ J) làm bằng chất liệu nitinol có kích thước 0.035''X60cm, nong 8.5Fx10cm, nút chặn, kim luồn là kim thẳng hoặc kim Y, dao, xylanh, có dây điện cực để đo ECG
- Quy cách đóng gói 10 bộ/hộp</t>
  </si>
  <si>
    <t xml:space="preserve">Catheter  tĩnh mạch Trung Tâm 3 nòng </t>
  </si>
  <si>
    <t>Catheter tĩnh mạch trung tâm 3 nòng 7Fr, chiều dài 20cm, chất liệu Polyurethane
1 Bộ bao gồm: 1 catheter tĩnh mạch trung tâm 3 nòng, dây dẫn đường (đầu nối chữ J) làm bằng chất liệu nitinol có kích thước 0.035''X60cm, nong 8.5Fx10cm, nút chặn, kim luồn là kim thẳng hoặc kim Y, dao, xylanh, có dây điện cực để đo ECG
- Quy cách đóng gói 10 bộ/hộp</t>
  </si>
  <si>
    <t>Hộp 10 bộ</t>
  </si>
  <si>
    <t>V</t>
  </si>
  <si>
    <t>NHÓM 5: KIM KHÂU, CHỈ KHÂU, DAO PHẪU THUẬT</t>
  </si>
  <si>
    <t>5.1. Kim khâu các loại, các cỡ</t>
  </si>
  <si>
    <t>Kim khâu phẫu thuật các loại, các cỡ</t>
  </si>
  <si>
    <t>Chất liệu: thép không gỉ. Được tiệt trùng. 
Đạt tiêu chuẩn ISO hoặc tương đương</t>
  </si>
  <si>
    <t>5.2. Chỉ khâu</t>
  </si>
  <si>
    <t>Chỉ thép không liền kim dùng trong phẫu thuật các loại, các cỡ</t>
  </si>
  <si>
    <t>Chất liệu thép không rỉ. 
Đạt tiêu chuẩn ISO 9001</t>
  </si>
  <si>
    <t>Túi 01 cuộn</t>
  </si>
  <si>
    <t>Cuộn</t>
  </si>
  <si>
    <t>Chỉ thép liền kim các cỡ</t>
  </si>
  <si>
    <t>Làm bằng thép không rỉ. 
Đạt tiêu chuẩn (ISO 13485, CE) hoặc tương đương</t>
  </si>
  <si>
    <t>Hộp 12 sợi</t>
  </si>
  <si>
    <t>Sợi</t>
  </si>
  <si>
    <t>Chỉ khâu liền kim không tiêu đơn sợi Polyamide số 2/0, dài 75 cm loại 1</t>
  </si>
  <si>
    <t xml:space="preserve">Chỉ không tiêu tổng hợp đơn sợi Polyamide, số 2/0, sợi chỉ dài ≥ 75cm, kim thân tam giác, độ cong kim 3/8 vòng tròn, dài 24mm. Được tiệt trùng. Đóng gói vô trùng từng sợi. 
Đạt tiêu chuẩn (FDA, ISO 13485) hoặc tương đương  </t>
  </si>
  <si>
    <t>Hộp 36 sợi</t>
  </si>
  <si>
    <t>Chỉ khâu liền kim không tiêu đơn sợi Polyamide số 2/0, dài 75 cm loại 2</t>
  </si>
  <si>
    <t>Chỉ không tiêu tổng hợp đơn sợi Polyamide số 2/0, sợi chỉ dài  ≥ 75cm. Kim thép không rỉ, được phủ silicone, kim thân tam giác, độ cong kim 3/8 vòng tròn, dài 19- 24mm. Đóng gói vô trùng từng sợi. 
Đạt tiêu chuẩn (ISO 13485, CE) hoặc tương đương</t>
  </si>
  <si>
    <t>Chỉ khâu liền kim không tiêu đơn sợi Polyamide số 3/0, dài 75 cm loại 1</t>
  </si>
  <si>
    <t>Chỉ không tiêu tổng hợp đơn sợi Polyamide, số 3/0, sợi chỉ dài  ≥ 75cm, kim thân tam giác, độ cong kim 3/8 vòng tròn, dài 24mm. Được tiệt trùng. Đóng gói vô trùng từng sợi. 
Đạt tiêu chuẩn (FDA, ISO 13485) hoặc tương đương</t>
  </si>
  <si>
    <t>Chỉ khâu liền kim không tiêu đơn sợi Polyamide số 3/0, dài 75 cm loại 2</t>
  </si>
  <si>
    <t>Chỉ không tiêu tổng hợp đơn sợi Polyamide số 3/0, sợi chỉ dài ≥ 75cm. Kim thép không rỉ, được phủ silicone, kim thân tam giác, độ cong kim 3/8 vòng tròn, dài 16- 24mm. Đóng gói vô trùng từng sợi. 
Đạt tiêu chuẩn (ISO 13485, CE) hoặc tương đương</t>
  </si>
  <si>
    <t>Chỉ khâu liền kim không tiêu đơn sợi Polyamide số 4/0, dài 75 cm loại 1</t>
  </si>
  <si>
    <t>Chỉ không tiêu tổng hợp đơn sợi Polyamide, số 4/0, sợi chỉ dài  ≥ 75cm, kim thân tam giác, độ cong kim 3/8 vòng tròn, dài 19mm. Được tiệt trùng. Đóng gói vô trùng từng sợi. 
Đạt tiêu chuẩn (FDA, ISO 13485) hoặc tương đương</t>
  </si>
  <si>
    <t>Chỉ khâu liền kim không tiêu đơn sợi Polyamide số 4/0, dài 75 cm loại 2</t>
  </si>
  <si>
    <t>Chỉ không tiêu tổng hợp đơn sợi Polyamide số 4/0, sợi chỉ dài  ≥ 75cm. Kim thép không rỉ, được phủ silicone, kim thân tam giác,độ cong kim 3/8 vòng tròn, dài 12-24mm. Đóng gói vô trùng từng sợi. 
Đạt tiêu chuẩn (ISO 13485, CE) hoặc tương đương</t>
  </si>
  <si>
    <t>Chỉ khâu liền kim không tiêu đơn sợi Polyamide số 5/0, dài 75 cm loại 1</t>
  </si>
  <si>
    <t>Chỉ không tiêu tổng hợp đơn sợi Polyamide, số 5/0, sợi chỉ dài  ≥ 75cm, kim tam giác, độ cong kim 3/8 vòng tròn, dài 16mm.  Được tiệt trùng. Đóng gói vô trùng từng sợi. 
Đạt tiêu chuẩn (FDA, ISO 13485) hoặc tương đương</t>
  </si>
  <si>
    <t>Chỉ khâu liền kim không tiêu đơn sợi Polyamide số 5/0, dài 75 cm loại 2</t>
  </si>
  <si>
    <t>Chỉ không tiêu tổng hợp đơn sợi Polyamide số 5/0, sợi chỉ dài  ≥ 75cm. Kim thép không rỉ, được phủ silicone, kim thân tam giác, độ cong kim 3/8 vòng tròn, dài 12-24mm. Đóng gói vô trùng từng sợi. 
Đạt tiêu chuẩn (ISO 13485, CE) hoặc tương đương</t>
  </si>
  <si>
    <t>Chỉ khâu liền kim không tiêu đơn sợi Polyamide số 10/0, dài 30 cm</t>
  </si>
  <si>
    <t>Chỉ không tiêu tổng hợp đơn sợi Polyamide, số 10/0, sợi chỉ dài ≥ 30cm, 2 kim, kim hình lục giác, độ cong kim 3/8 vòng tròn, dài 6mm. Được tiệt trùng. Đóng gói vô trùng từng sợi. 
Đạt tiêu chuẩn (FDA, ISO 13485) hoặc tương đương</t>
  </si>
  <si>
    <t>Chỉ khâu liền kim không tiêu đơn sợi Polypropylene số 0, dài 100 cm</t>
  </si>
  <si>
    <t>Chỉ không tiêu tổng hợp đơn sợi polypropylene, chỉ số 0, sợi chỉ dài  ≥ 100cm, 1 kim tròn đầu cắt, dài 36mm, độ cong kim 1/2 vòng tròn. Chỉ biến dạng tại nút buộc. Đạt tiêu chuẩn (ISO 13485, CE, FDA) hoặc tương đương</t>
  </si>
  <si>
    <t>Chỉ khâu liền kim không tiêu đơn sợi Polypropylene số 2/0, dài 90 cm</t>
  </si>
  <si>
    <t>Chỉ không tiêu tổng hợp đơn sợi polypropylene số 2/0, dài  ≥ 90cm, 2 kim tròn đầu cắt, dài 26mm, độ cong kim 1/2 vòng tròn. Chỉ biến dạng tại nút buộc. Đóng gói vô trùng từng sợi.
Đạt tiêu chuẩn (ISO 13485, CE, FDA) hoặc tương đương</t>
  </si>
  <si>
    <t>Chỉ khâu liền kim không tiêu đơn sợi Polypropylene số 3/0, dài 90 cm loại 1</t>
  </si>
  <si>
    <t>Chỉ không tiêu tổng hợp đơn sợi polypropylene số 3/0, dài  ≥ 90cm, 2 kim tròn đầu tròn, dài 26mm, độ cong kim 1/2 vòng tròn. Chỉ biến dạng tại nút buộc. Đóng gói vô trùng từng sợi.
Đạt tiêu chuẩn (ISO 13485, CE, FDA) hoặc tương đương</t>
  </si>
  <si>
    <t>Chỉ khâu liền kim không tiêu đơn sợi Polypropylene số 3/0, dài 90 cm loại 2</t>
  </si>
  <si>
    <t>Chỉ không tiêu đơn sợi Polypropylene và thêm Polyethylen, được nhuộm màu bằng Đồng Phthalocyanine. Chỉ số 3/0, dài  ≥ 90cm, 2 kim tròn, đầu nhọn, dài 26mm, độ cong kim 1/2 vòng tròn, kim được làm từ hợp kim thép không rỉ và được xử lý nhiệt. Được tiệt trùng . 
Đạt tiêu chuẩn (ISO 13485, FDA) hoặc tương đương</t>
  </si>
  <si>
    <t>Hộp 36 sợi</t>
  </si>
  <si>
    <t>Chỉ khâu liền kim không tiêu đơn sợi Polypropylene số 4/0, dài 90 cm loại 1</t>
  </si>
  <si>
    <t>Chỉ không tiêu tổng hợp đơn sợi polypropylene số 4/0, dài  ≥ 90cm, 2 kim tròn đầu cắt, dài 20mm, độ cong kim 1/2 vòng tròn. Chỉ biến dạng tại nút buộc. Đóng gói vô trùng từng sợi. 
Đạt tiêu chuẩn (ISO 13485, CE, FDA) hoặc tương đương</t>
  </si>
  <si>
    <t>Chỉ khâu liền kim không tiêu đơn sợi Polypropylene số 4/0, dài 90 cm loại 2</t>
  </si>
  <si>
    <t>Chỉ không tiêu đơn sợi Polypropylene và thêm Polyethylen, được nhuộm màu bằng Đồng Phthalocyanine. Chỉ số 4/0, dài  ≥ 90cm, 2 kim tròn, đầu nhọn, dài 22mm, độ cong kim 1/2 vòng tròn, kim được làm từ hợp kim thép không rỉ và được xử lý nhiệt . Được tiệt trùng .
Đạt tiêu chuẩn (ISO 13485, FDA) hoặc tương đương</t>
  </si>
  <si>
    <t>Chỉ khâu liền kim không tiêu đơn sợi Polypropylene số 5/0, dài 90 cm loại 1</t>
  </si>
  <si>
    <t>Chỉ không tiêu đơn sợi Polypropylene số́ 5/ 0, dài ≥ 90cm, 2 kim tròn đầu tròn đầu cắt, dài 17mm, độ cong kim 1/2 vòng tròn. Chỉ biến dạng tại nút buộc. Đóng gói vô trùng từng sợi. 
Đạt tiêu chuẩn (ISO 13485, CE, FDA) hoặc tương đương</t>
  </si>
  <si>
    <t>Chỉ khâu liền kim không tiêu đơn sợi Polypropylene số 5/0, dài 90 cm loại 2</t>
  </si>
  <si>
    <t>Chỉ không tiêu đơn sợi Polypropylene và thêm Polyethylen, được nhuộm màu bằng Đồng Phthalocyanine. Chỉ số 5/0, dài  ≥ 90cm, 2 kim tròn, đầu nhọn, dài 17mm, kim cong 1/2C, kim được làm từ hợp kim thép không rỉ và được xử lý nhiệt. Được đóng gói vô trùng.
Đạt tiêu chuẩn (ISO 13485, FDA) hoặc tương đương</t>
  </si>
  <si>
    <t>Chỉ khâu liền kim không tiêu đơn sợi Polypropylene số 6/0, dài 60 cm loại 1</t>
  </si>
  <si>
    <t>Chỉ không tiêu tổng hợp đơn sợi polypropylene số 6/0, dài  ≥ 60cm, 2 kim, kim tròn đầu tròn, dài 11mm, độ cong kim 3/8 vòng tròn. Đóng gói vô trùng từng sợi.
Đạt tiêu chuẩn (ISO 13485, CE, FDA) hoặc tương đương</t>
  </si>
  <si>
    <t>Chỉ khâu liền kim không tiêu đơn sợi Polypropylene số 6/0, dài 60 cm loại 2</t>
  </si>
  <si>
    <t xml:space="preserve">Chỉ không tiêu đơn sợi Polypropylene và thêm Polyethylen và được nhuộm màu bằng Đồng Phthalocyanine. Chỉ số 6/0, dài  ≥ 60cm, 2 kim tròn, đầu nhọn, dài 11mm, độ cong kim 3/8 vòng tròn, kim được làm từ hợp kim thép không rỉ và được xử lý nhiệt, kim được phủ mờ và được bao phủ để tránh cùn kim. Được tiệt trùng.
Đạt tiêu chuẩn (ISO 13485,  FDA) hoặc tương đương </t>
  </si>
  <si>
    <t>Chỉ khâu liền kim không tiêu đơn sợi Polypropylene số 7/0, dài 60 cm loại 1</t>
  </si>
  <si>
    <t xml:space="preserve">Chỉ không tiêu tổng hợp đơn sợi polypropylene số 7/0 ,dài  ≥ 60cm, 2 kim tròn đầu cắt, dài 11mm, độ cong kim 3/8 vòng tròn. Chỉ biến dạng tại nút buộc. Đóng gói vô trùng từng sợi. 
Đạt tiêu chuẩn (ISO 13485, CE, FDA) hoặc tương đương </t>
  </si>
  <si>
    <t>Hộp 12 sợi</t>
  </si>
  <si>
    <t>Chỉ khâu liền kim không tiêu đơn sợi Polypropylene số 7/0, dài 60 cm loại 2</t>
  </si>
  <si>
    <t>Chỉ không tiêu đơn sợi Polypropylene và thêm Polyethylen, được nhuộm màu bằng Đồng Phthalocyanine. Sợi chỉ số 7/0, dài  ≥ 60cm, 2 kim tròn, đầu cắt, dài 9mm, độ cong kim 3/8 vòng tròn, kim được làm từ hợp kim thép không rỉ và được xử lý nhiệt, được bao phủ để tránh cùn kim. Được tiệt trùng . 
Đạt tiêu chuẩn (ISO 13485, FDA) hoặc tương đương</t>
  </si>
  <si>
    <t>Chỉ khâu liền kim không tiêu đơn sợi Polypropylene số 8/0, dài 60 cm</t>
  </si>
  <si>
    <t xml:space="preserve">Chỉ không tiêu tổng hợp đơn sợi polypropylene số 8/0, dài  ≥ 60cm, 2 kim tròn đầu cắt, dài 9.3mm, độ cong kim 3/8 vòng tròn. Chỉ biến dạng tại nút buộc. Đóng gói vô trùng từng sợi. 
Đạt tiêu chuẩn (ISO 13485, CE, FDA) hoặc tương đương </t>
  </si>
  <si>
    <t>Chỉ khâu liền kim tiêu chậm đa sợi Polyglycolic acid số 1/0, dài 90cm loại 1</t>
  </si>
  <si>
    <t>Chỉ tiêu tổng hợp đa sợi thành phần polyglycolic acid cấu tạo từ Glycolide/L-Lactide, được bao phủ bằng hỗn hợp gồm copolymer (của glycolide và lactide) và calcium stearate với tỉ lệ bằng nhau. Chỉ số 1, dài  ≥ 90cm, kim tròn đầu tròn,  đường kính thân kim lớn, bao phủ bằng silicone, thân kim có rãnh, dài 40 mm, độ cong kim 1/2 vòng tròn. Thời gian tiêu hoàn toàn: 56 - 70 ngày. Được tiệt trùng. 
Đạt tiêu chuẩn (ISO 13485, CE) hoặc tương đương</t>
  </si>
  <si>
    <t>Chỉ khâu liền kim tiêu chậm đa sợi Polyglycolic acid số 1/0, dài 90cm loại 2</t>
  </si>
  <si>
    <t>Chỉ tiêu chậm đa sợi thành phần Polyglycolic acid cấu tạo từ Glycolide/lactide copolymer, bao phủ bằng hỗn hợp Caprolacton/glycolide copolymer và calcium stearoyl lactylate. Sợi chỉ số 1/0, dài  ≥ 90cm, kim tròn, đầu nhọn, dài 40mm, độ cong kim 1/2 vòng tròn, được bao phủ để tránh cùn kim. Sợi chỉ đạt lực khỏe nút buộc ban đầu ≥ 140% . Chỉ tiêu hoàn toàn trong khoảng 56-70 ngày. Được tiệt trùng. 
Đạt tiêu chuẩn (ISO 13485, CE, FDA) hoặc tương đương</t>
  </si>
  <si>
    <t>Chỉ khâu liền kim tiêu chậm đa sợi Polyglycolic acid số 2/0, dài 75 cm loại 1</t>
  </si>
  <si>
    <t>Chỉ tiêu tổng hợp đa sợi thành phần Polyglycolic acid cấu tạo từ Glycolide/L-Lactide, được bao phủ bằng một hỗn hợp gồm copolymer (của glycolide và lactide) và calcium stearate với tỉ lệ bằng nhau. Chỉ số 2/0, dài  ≥ 75cm, kim tròn đầu tròn, bao phủ bằng silicone, thân kim có rãnh, dài 26 mm, độ cong kim 1/2 vòng tròn. Thời gian tiêu hoàn toàn: 56 - 70 ngày. Được tiệt trùng.
Đạt tiêu chuẩn (ISO 13485, EC ) hoặc tương đương</t>
  </si>
  <si>
    <t>Chỉ khâu liền kim tiêu chậm đa sợi Polyglycolic acid số 2/0, dài 75 cm loại 2</t>
  </si>
  <si>
    <t>Chỉ tiêu chậm đa sợi thành phần Polyglycolic acid cấu tạo từ Glycolide/lactide copolymer, bao phủ bằng hỗn hợp Caprolacton/ glycolide copolymer và calcium stearoyl lactylate. Sợi chỉ số 2/0, dài  ≥ 75cm. Kim tròn, đầu nhọn, dài 26mm, độ cong kim 1/2 vòng tròn, được bao phủ để tránh cùn kim. Sợi chỉ đạt lực khỏe nút buộc ban đầu ≥ 140%. Chỉ tan hoàn toàn trong khoảng 56-70 ngày. Được tiệt trùng . 
Đạt tiêu chuẩn (ISO 13485, FDA) hoặc tương đương</t>
  </si>
  <si>
    <t>Chỉ khâu liền kim tiêu chậm đa sợi Polyglycolic acid số 3/0, dài 75cm loại 1</t>
  </si>
  <si>
    <t>Chỉ tiêu tổng hợp đa sợi thành phần Polyglycolic acid cấu tạo từ Glycolide/L-Lactide, được bao phủ bằng một hỗn hợp gồm copolymer (của glycolide và lactide) và calcium stearate với tỉ lệ bằng nhau. Chỉ số 3/0, dài  ≥ 75cm, kim tròn đầu tròn, bao phủ bằng silicone, thân kim có rãnh, dài 26 mm, độ cong kim 1/2 vòng tròn. Thời gian tiêu hoàn toàn: 56 - 70 ngày. Được tiệt trùng . Đóng gói giảm xoắn rối. 
Đạt tiêu chuẩn (ISO 13485, CE) hoặc tương đương</t>
  </si>
  <si>
    <t>Chỉ khâu liền kim tiêu chậm đa sợi Polyglycolic acid số 3/0, dài 75 cm loại 2</t>
  </si>
  <si>
    <t>Chỉ tiêu chậm đa sợi thành phần Polyglycolic acid cấu tạo từ Glycolide/lactide copolymer, bao phủ bằng hỗn hợp Caprolacton/ glycolide copolymer và calcium stearoyl lactylate. Sợi chỉ số 3/0, dài  ≥ 75cm, kim tròn, đầu nhọn, dài 26mm, độ cong kim 1/2 vòng tròn,   được bao phủ để tránh cùn kim. Sợi chỉ đạt lực khỏe nút buộc ban đầu ≥140%. Chỉ tan hoàn toàn trong khoảng 56-70 ngày.Được tiệt trùng
Đạt tiêu chuẩn (ISO 13485, FDA) hoặc tương đương</t>
  </si>
  <si>
    <t>Chỉ khâu liền kim tiêu chậm đơn sợi glyconate, số 3/0, dài 70cm</t>
  </si>
  <si>
    <t>Chỉ tan tổng hợp đơn sợi Glyconate số 3/0, dài ≥ 70cm, kim thân tròn cong, độ cong kim 1/2 vòng tròn, dài 22mm, kim được phủ silicone. Được tiệt trùng. 
Đạt tiêu chuẩn (ISO 13485, FDA) hoặc tương đương</t>
  </si>
  <si>
    <t>Chỉ khâu liền kim tiêu chậm đơn sợi glyconate, số 4/0, dài 70cm</t>
  </si>
  <si>
    <t>Chỉ tan tổng hợp đơn sợi Glyconate số 4/0, dài  ≥ 70cm, kim thân tròn cong, độ cong kim 1/2 vòng tròn, dài 22mm, kim được phủ silicone. Được tiệt trùng 
Đạt tiêu chuẩn (ISO 13485, FDA) hoặc tương đương</t>
  </si>
  <si>
    <t>Chỉ khâu liền kim tiêu chậm đơn sợi glyconate, số 5/0, dài 70cm</t>
  </si>
  <si>
    <t>Chỉ tan tổng hợp đơn sợi Glyconate số 5/0, dài  ≥ 70cm, kim thân tròn cong, độ cong kim 1/2 vòng tròn, dài 17mm, kim được phủ silicone. Được tiệt trùng. 
Đạt tiêu chuẩn (ISO 13485, FDA) hoặc tương đương</t>
  </si>
  <si>
    <t>Chỉ khâu liền kim tiêu chậm Polydioxanone số 3/0 dài 70cm</t>
  </si>
  <si>
    <t>Chỉ tiêu chậm tổng hợp đơn sợi Polydioxanone số 3/0 dài ≥ 70cm, 1 kim tròn đầu tròn, dài 26mm, bao phủ bằng silicone, độ cong kim 1/2 vòng tròn. Thời gian tự tiêu hoàn toàn 182-238 ngày. Tiệt trùng bằng công nghệ EO. 
Đạt tiêu chuẩn ISO 13485, EC (hoặc tương đương)</t>
  </si>
  <si>
    <t>Chỉ khâu liền kim tiêu chậm Polydioxanone số 4/0 dài 70cm</t>
  </si>
  <si>
    <t>Chỉ tiêu chậm tổng hợp đơn sợi Polydioxanone số 4/0, dài  ≥ 70cm, 1 kim tròn đầu tròn, dài 20mm,  bao phủ bằng silicone, độ cong kim 1/2 vòng tròn. Thời gian tự tiêu hoàn toàn 182-238 ngày.  Được tiệt trùng.
Đạt tiêu chuẩn (ISO 13485, CE) hoặc tương đương</t>
  </si>
  <si>
    <t>Chỉ khâu liền kim tiêu chậm đa sợi  Polyglycolic acid số 0, dài 75cm</t>
  </si>
  <si>
    <t>Chỉ tiêu tổng hợp đa sợi thành phần Polyglycolic acid cấu tạo từ Glycolide/L-Lactide,được bao phủ bằng một hỗn hợp gồm copolymer (của glycolide và lactide) và calcium stearate với tỉ lệ bằng nhau. Chỉ số́ 0, dài  ≥ 75cm, kim tròn, bao phủ bằng silicone, thân kim có rãnh, dài 36mm, độ cong kim 1/2 vòng tròn. Đóng gói giảm xoắn rối. Được tiệt trùng.
Đạt tiêu chuẩn (ISO 13485, CE) hoặc tương đương</t>
  </si>
  <si>
    <t xml:space="preserve">Chỉ khâu liền kim tiêu chậm đa sợi Polyglycolic acid số 4/0, dài 75cm </t>
  </si>
  <si>
    <t>Chỉ tan tổng hợp đa sợi thành phần polyglycolic acid cấu tạo từ Glycolide/L-Lactide, được bao phủ bằng một hỗn hợp gồm copolymer (của glycolide và lactide)và calcium stearate với tỉ lệ bằng nhau. Chỉ số 4/0, dài  ≥ 75cm, kim tròn đầu vuốt hình thoi, bao phủ bằng silicone, thân kim có rãnh, dài 20 mm, độ cong kim 1/2 vòng tròn. Thời gian tiêu hoàn toàn: 56 - 70 ngày. Được tiệt trùng.
Đạt tiêu chuẩn (ISO 13485,FDA, CE) hoặc tương đương</t>
  </si>
  <si>
    <t xml:space="preserve">Chỉ khâu liền kim tiêu chậm đa sợi Polyglycolic acid số 6/0, dài 45cm </t>
  </si>
  <si>
    <t>Chỉ tiêu tổng hợp đa sợi  thành phần Polyglycolic acid cấu tạo từ Glycolide/L-Lactide, được bao phủ bằng một hỗn hợp gồm copolymer (của glycolide và lactide) và calcium stearate với tỉ lệ bằng nhau. Chỉ số 6/0, dài  ≥ 45cm, 2 kim đầu hình thang ,dài 8mm, độ cong kim 1/4 vòng tròn. Thời gian tiêu hoàn toàn: 56 - 70 ngày.  Được tiệt trùng. 
Đạt tiêu chuẩn (ISO 13485, CE) hoặc tương đương</t>
  </si>
  <si>
    <t>Chỉ khâu liền kim tiêu chậm đa sợi Polyglycolic acid số 7/0, dài 45cm</t>
  </si>
  <si>
    <t>Chỉ tiêu tổng hợp đa sợi  thành phần Polyglycolic acid cấu tạo từ Glycolide/L-Lactide, được bao phủ bằng một hỗn hợp gồm copolymer (của glycolide và lactide) và calcium stearate với tỉ lệ bằng nhau. Chỉ số 7/0, sợi chỉ dài  ≥ 45cm, 2 kim tròn hình thang, dài 7 mm, độ cong kim 1/2 vòng tròn.  Được tiệt trùng. Thời gian tiêu hoàn toàn: 56 - 70 ngày.
 Đạt tiêu chuẩn (ISO 13485, CE) hoặc tương đương</t>
  </si>
  <si>
    <t>Chỉ khâu liền kim tiêu chậm đa sợi Polyglycolic acid số 8/0, dài 30 cm</t>
  </si>
  <si>
    <t>Chỉ tiêu tổng hợp đa sợi thành phần Polyglycolic acid cấu tạo từ Glycolide/L-Lactide, được bao phủ bằng một hỗn hợp gồm copolymer (của glycolide và lactide) và calcium stearate với tỉ lệ bằng nhau. Chỉ số 8/0, dài  ≥ 30cm, 2 kim, kim hình thang, kim dài 6,5mm, độ cong kim 3/8 vòng tròn. Thời gian tiêu hoàn toàn: 56 - 70 ngày. Được tiệt trùng .  
Đạt tiêu chuẩn (ISO 13485, CE) hoặc tương đương.</t>
  </si>
  <si>
    <t>Chỉ khâu liền kim tiêu chậm đa sợi collagen Chromic số 1/0, dài 75cm</t>
  </si>
  <si>
    <t>Chỉ tiêu chậm đa sợi collagen tinh khiết lấy từ huyết thanh bò nhuộm với muối chrome. Chỉ số 1, sợi chỉ dài  ≥ 75cm. Kim thép không rỉ, được phủ silicone, kim tròn đầu tròn, độ cong kim 1/2 vòng tròn, dài 40mm. Đóng gói vô trùng từng sợi. Đạt tiêu chuẩn (ISO 13485, CE) hoặc tương đương</t>
  </si>
  <si>
    <t>Hộp 24 sợi</t>
  </si>
  <si>
    <t>Chỉ khâu liền kim tiêu chậm đa sợi collagen Chromic số 2/0, dài 75cm</t>
  </si>
  <si>
    <t>Chỉ tiêu chậm đa sợi collagen tinh khiết lấy từ huyết thanh bò nhuộm với muối chrome. Chỉ số 2/0, sợi chỉ dài  ≥ 75cm. Kim thép không rỉ, được phủ silicone, kim tròn đầu tròn, độ cong kim 1/2 vòng tròn, dài 26mm. Đóng gói vô trùng từng sợi. 
Đạt tiêu chuẩn (ISO 13485, CE) hoặc tương đương</t>
  </si>
  <si>
    <t>Chỉ khâu liền kim tiêu nhanh đa sợi Polyglycolic acid số 2/0, dài 90cm loại 2</t>
  </si>
  <si>
    <t>Chỉ tan nhanh tổng hợp sợi bện cấu tạo Poly(glycolide-co-l-lactid), bọc bằng Poly(glycolide-co-l-lactid) và CaSt, sợi chỉ dài 90 cm, kim bọc thân tròn đầu Trocar, độ cong kim 1/2 vòng tròn, dài 37 mm. Được tiệt trùng
Đạt tiêu chuẩn  (ISO 13485, FDA) hoặc tương đương</t>
  </si>
  <si>
    <t>5.3. Dao phẫu thuật</t>
  </si>
  <si>
    <t>Dao cắt mẫu bệnh phẩm</t>
  </si>
  <si>
    <t>Lưỡi dao cắt tiêu bản. Độ nghiêng lưỡi dao: 34độ (± 1 độ)/80x8x0,25 mm (± 5%). Dùng cắt lạnh và cắt thường tiêu bản. 
Đạt tiêu chuẩn (ISO 13485, CE) hoặc tương đương
Quy cách đóng gói: Hộp ≥ 50 cái</t>
  </si>
  <si>
    <t>Lưỡi dao mổ sử dụng một lần các số</t>
  </si>
  <si>
    <t>Chất liệu thép không gỉ, tiệt trùng bằng tia Gamma. Các số 10, 11, 12 ,15, 20, 21, 22. Các rãnh dọc lưỡi dao tương thích với mọi loại cán dao mổ. Đạt tiêu chuẩn (ISO 13485 CE) hoặc tương đương</t>
  </si>
  <si>
    <t>VI</t>
  </si>
  <si>
    <t>NHÓM 6: CÁC LOẠI VẬT TƯ Y TẾ SỬ DỤNG TRONG CHẨN ĐOÁN, ĐIỀU TRỊ KHÁC</t>
  </si>
  <si>
    <t>Điện cực tim người lớn</t>
  </si>
  <si>
    <t>Kích thước 43x45mm (±5%). Tổng diện tích bề mặt là 1.017 mm2 (±5%). Bề mặt gel 401 mm2 (±5%). Bề mặt kết dính 616 mm2 (±5%). Bề dày ≥ 0,8mm. Miếng lót làm bằng polyethylene (hoặc chất liệu tương đương). Cảm biến được làm bằng polymer chứa cacbon và tráng lớp Ag/AgCl (hoặc chất liệu tương đương). Không chứa chất DEHP. 
Đạt tiêu chuẩn (ISO 13485, CE) hoặc tương đương</t>
  </si>
  <si>
    <t>Bịch 50 cái</t>
  </si>
  <si>
    <t>Điện cực tim trẻ em</t>
  </si>
  <si>
    <t>Kích thước 32x42mm (±5%). Tổng diện tích bề mặt là 1.017 mm2 (±5%). Bề mặt gel 401 mm2 (±5%). Bề mặt kết dính 616 mm2 (±5%). Bề dày ≥ 0,8mm. Miếng lót làm bằng polyethylene (hoặc chất liệu tương đương). Cảm biến được làm bằng polymer chứa cacbon và tráng lớp Ag/AgCl (hoặc chất liệu tương đương). Không chứa chất DEHP. 
Đạt tiêu chuẩn (ISO 13485, CE) hoặc tương đương</t>
  </si>
  <si>
    <t>Mask thở oxy người lớn</t>
  </si>
  <si>
    <t>Làm từ nhựa PVC y tế an toàn dẻo, mềm mại, trong suốt, dây chịu xoắn. Dây dẫn thở oxy dài 2m. Mặt nạ đơn giản được sử dụng cho các bệnh nhân cần nhiều oxy hơn so với qua ống thông. Tốc độ dòng chảy cho mặt nạ đơn giản là từ 4 đến 8 LPM(4-8L/min). Kẹp mũi có thể điều chỉnh được. Tiệt trùng bằng khí EO. Đạt tiêu chuẩn ISO 13485:2016, CE</t>
  </si>
  <si>
    <t>Mask thở oxy trẻ em</t>
  </si>
  <si>
    <t>Làm từ nhựa PVC y tếan toàn dẻo, mềm mại, trong suốt, dây chịu xoắn.Dây dẫn thở oxy dài 2m. Mặt nạ đơn giản được sử dụng cho các bệnh nhân cần nhiều oxy hơn so với qua ống thông. Tốc độ dòng chảy cho mặt nạ đơn giản là từ 4 đến 8 LPM(4-8L/min). Kẹp mũi có thể điều chỉnh được. Tiệt trùng bằng khí EO. Đạt tiêu chuẩn ISO 13485:2016, CE</t>
  </si>
  <si>
    <t>Mask thở oxy sơ sinh</t>
  </si>
  <si>
    <t>Mask khí dung người lớn</t>
  </si>
  <si>
    <t xml:space="preserve">Làm từ nhựa PVC an toàn, không gây kích ứng, bề mặt mềm mại, mịn màng, trong suốt. Thiết kế thích hợp với tất cả các loại máy khí dung. Có dụng cụ chứa thuốc. Dây dẫn chính có chiều dài 2m. Mặt nạ có dây đeo. Bầu đựng thuốc từ 2ml -&gt; 6ml. Tốc độ phun sương từ 0.60ml -&gt; 0.70ml/phút. Giọt phun sương từ 0.010ml -&gt; 0.014ml/giọt. Bao gồm mặt nạ, khí dung, ống oxy, thắt lưng đàn hồi, nhôm flake và kết nối. Sản phẩm được dùng để quản lý thuốc cho người bệnh dưới dạng một sương mù hít vào phổi. Đạt tiêu chuẩn ISO 13485:2016, CE. </t>
  </si>
  <si>
    <t>Mask khí dung Trẻ em</t>
  </si>
  <si>
    <t>Mask khí dung trẻ sơ sinh</t>
  </si>
  <si>
    <t>Mask oxy có túi</t>
  </si>
  <si>
    <t>Làm từ nhựa PVC y tếmềm, trong suốt, dây không bị vặn xoắn. Được thiết kế cho việc truyền khí oxy qua đường miệng với mức độ tập trung oxy cao. Độ tập trung oxy: 95%-100% với dòng chảy oxy là 5-8l/phút. Là dụng cụ kết nối giữa hệ thống cung cấp khí oxy với bệnh nhân, giúp lượng khí oxy được cung cấp đầy đủ cho người sử dụng.Mask kèm dây đeo đàn hồi, có túi hít lại; dây nối dài 2m, túi trữ khí 1000ml. Đầu nối tiêu chuẩn. Không Latex. Gồm các size :XL, L, M, S, tiệt trùng bằng khí EO. Đạt tiêu chuẩn ISO 13485:2016, CE.</t>
  </si>
  <si>
    <t>Mask thở ambu người lớn</t>
  </si>
  <si>
    <t>Có vòng được mã hóa mầu sắc. Cỡ số 4-5; Vòng đệm có van để bơm hơi. Thành phần không có cao su. 
Đạt tiêu chuẩn (EN ISO 13485, CE) hoặc tương đương
Quy cách đóng gói: túi 01 cái</t>
  </si>
  <si>
    <t>Mask thanh quản 1 nòng (dùng nhiều lần)</t>
  </si>
  <si>
    <t>Sử dụng nhiều lần. Vật liệu: không chứa cao su, bóng silicon mềm giảm tổn thương. Áp suất tối đa vòng bơm khí: 60 cmH2O. Lượng khí bơm bóng: số 1: 4ml; số 1.5: 7ml; số 2: 10ml; số 2.5: 14ml; số 3: 20ml; số 4: 30ml; số 5: 40ml. 
Đạt tiêu chuẩn CE hoặc tương đương
Quy cách đóng gói: túi 01 cái</t>
  </si>
  <si>
    <t>Mask thanh quản 2 nòng (dùng nhiều lần)</t>
  </si>
  <si>
    <t>Sử dụng nhiều lần, 2 nòng: 1 nòng có lò xo, 1 nòng hút dịch dạ dày. Bóng silicon mềm giảm tổn thương. Áp suất tối đa vòng bơm khí: 60 cmH2O. Lượng khí bơm bóng: số 1: 4ml, Sonde dạ dày số 8FR; số 1.5: 7ml, sonde dạ dày số 10FR; số 2: 10ml, sonde dạ dày số 10FR; số 2.5: 14ml, sonde dạ dày số 14FR; số 3: 20ml, sonde dạ dày số 16fR; số 4: 30ml, sonde dạ dày số 16Fr; số 5: 40ml sonde dạ dày số 18Fr. 
Đạt tiêu chuẩn CE hoặc tương đương
Quy cách đóng gói: túi 01 cái</t>
  </si>
  <si>
    <t>Khẩu trang than hoạt tính</t>
  </si>
  <si>
    <t>Thành phần của khẩu trang than gồm: Vải không dệt, vải lọc, vải than hoạt tính, vải không dệt, dây đeo, gọng nhựa. Khẩu trang được sử dụng để ngăn ngừa và lọc bụi, lọc khí, lọc mùi,… Đạt tiêu chuẩn ISO 13485:2017, ISO 9001:2015.</t>
  </si>
  <si>
    <t>Khẩu trang tiệt trùng</t>
  </si>
  <si>
    <t>Khẩu trang 3 lớp bao gồm 2 lớp vải không dệt không thấm nước: 100% Olefin hoặc Polypropylene, giấy lọc (lớp giữa), dây đeo, gọng nhựa. Được tiệt trùng bằng khí EO. Đạt tiêu chuẩn ISO 13485:2017, ISO 9001:2015, TCVN 8389-1:2010</t>
  </si>
  <si>
    <t>Khẩu trang hô hấp</t>
  </si>
  <si>
    <t>Khẩu trang chuyên dụng dành cho y tế.
Hiệu suất lọc vi khuẩn: ≥ 95%.
Đạt tiêu chuẩn (NIOSH N95, ISO 13485) hoặc tương đương
Quy cách đóng gói: Túi 01 cái</t>
  </si>
  <si>
    <r>
      <t xml:space="preserve">PHỤ LỤC
</t>
    </r>
    <r>
      <rPr>
        <i/>
        <sz val="10"/>
        <rFont val="Times New Roman"/>
        <family val="1"/>
      </rPr>
      <t>(Kèm theo Thông báo số 232/TB-BVT ngày 05/02/2020 của Bệnh viện Đa khoa tỉnh Quảng Ninh)</t>
    </r>
  </si>
  <si>
    <t>Tên nhà thầu: Công ty …............................................................</t>
  </si>
  <si>
    <t>Địa chỉ liên hệ:…..........................................................................</t>
  </si>
  <si>
    <t>Điện thoại: …................................................................................</t>
  </si>
  <si>
    <t>Email: ….........................................................................................</t>
  </si>
  <si>
    <t xml:space="preserve"> BÁO GIÁ VẬT TƯ Y TẾ </t>
  </si>
  <si>
    <t>Công ty xin gửi tới quý Bệnh viện thông tin của các mặt hàng công ty có thể cung cấp như sau:</t>
  </si>
  <si>
    <t>Đơn vị: VNĐ</t>
  </si>
  <si>
    <t>Mã hàng hóa dùng chung theo quy định của BYT(thông tư 04)</t>
  </si>
  <si>
    <t>Tên Thương mại, Ký mã hiệu hàng hóa</t>
  </si>
  <si>
    <t>Thông số kĩ thuật cơ bản</t>
  </si>
  <si>
    <t>Số đăng ký  lưu hành hoặc số giấy phép nhập khẩu.</t>
  </si>
  <si>
    <t>Quy cách đóng gói</t>
  </si>
  <si>
    <t>Đơn vị tính</t>
  </si>
  <si>
    <t>Đơn giá (VAT)</t>
  </si>
  <si>
    <t>Hãng chủ sở hữu</t>
  </si>
  <si>
    <t>Hãng sản xuất</t>
  </si>
  <si>
    <t>Nước sản xuất</t>
  </si>
  <si>
    <t>Nước cấp giấy chứng nhận lưu hành tự do</t>
  </si>
  <si>
    <t>Phân loại TTBYT (A,B,C,D)</t>
  </si>
  <si>
    <t>Phân nhóm theo TT 14/2020</t>
  </si>
  <si>
    <t xml:space="preserve">Giá trúng thầu 12 tháng gần nhất </t>
  </si>
  <si>
    <t>Ghi Chú</t>
  </si>
  <si>
    <t>Giá trúng thầu</t>
  </si>
  <si>
    <t>Số QĐ phê duyệt trúng thầu</t>
  </si>
  <si>
    <t>Ngày QĐ phê duyệt trúng thầu</t>
  </si>
  <si>
    <t>Đơn vị ra quyết định</t>
  </si>
  <si>
    <t>(2)</t>
  </si>
  <si>
    <t>(7)</t>
  </si>
  <si>
    <t>(8)</t>
  </si>
  <si>
    <t>(9)</t>
  </si>
  <si>
    <t>(10)</t>
  </si>
  <si>
    <t>(11)</t>
  </si>
  <si>
    <t>(12)</t>
  </si>
  <si>
    <t>(13)</t>
  </si>
  <si>
    <t>(14)</t>
  </si>
  <si>
    <t>(15)</t>
  </si>
  <si>
    <t>(16)</t>
  </si>
  <si>
    <t>(17)</t>
  </si>
  <si>
    <t>(18)</t>
  </si>
  <si>
    <t>(19)</t>
  </si>
  <si>
    <t>(20)</t>
  </si>
  <si>
    <r>
      <t xml:space="preserve">Ghi chú: </t>
    </r>
    <r>
      <rPr>
        <sz val="10"/>
        <color theme="1"/>
        <rFont val="Times New Roman"/>
        <family val="1"/>
      </rPr>
      <t xml:space="preserve">
(2) yêu cầu nhà thầu tham chiếu với bộ mã theo thông tư số : 04/2017/TT-BYT, ngày 14/04/2017.
(09) là giá trọn gói bao gồm các loại thuê, phí, bảo hiểm, vận chuyển, giao hàng tại kho Bệnh viện. Gía trúng thầu ưu tiên tham khảo giá đã được công khai trên cổng thông tin của Bộ Y tế.
</t>
    </r>
  </si>
  <si>
    <r>
      <t xml:space="preserve">Đại diện hợp pháp của đơn vị báo giá
</t>
    </r>
    <r>
      <rPr>
        <i/>
        <sz val="10"/>
        <color theme="1"/>
        <rFont val="Times New Roman"/>
        <family val="1"/>
      </rPr>
      <t>[ghi tên, chức danh, ký tên và đóng dấu]</t>
    </r>
    <r>
      <rPr>
        <b/>
        <sz val="10"/>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</si>
</sst>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_(* \(#,##0\);_(* &quot;-&quot;??_);_(@_)"/>
    <numFmt numFmtId="166" formatCode="_-* #,##0_-;\-* #,##0_-;_-* &quot;-&quot;??_-;_-@_-"/>
    <numFmt numFmtId="167" formatCode="_ * #,##0.00_ ;_ * \-#,##0.00_ ;_ * &quot;-&quot;??_ ;_ @_ "/>
    <numFmt numFmtId="168" formatCode="_ * #,##0_ ;_ * \-#,##0_ ;_ * &quot;-&quot;??_ ;_ @_ "/>
  </numFmts>
  <fonts count="19">
    <font>
      <sz val="11"/>
      <color theme="1"/>
      <name val="Calibri"/>
      <family val="2"/>
      <scheme val="minor"/>
    </font>
    <font>
      <sz val="11"/>
      <color theme="1"/>
      <name val="Calibri"/>
      <family val="2"/>
      <scheme val="minor"/>
    </font>
    <font>
      <sz val="11"/>
      <color theme="1"/>
      <name val="Calibri"/>
      <family val="2"/>
      <charset val="163"/>
      <scheme val="minor"/>
    </font>
    <font>
      <b/>
      <sz val="12"/>
      <name val="Times New Roman"/>
      <family val="1"/>
    </font>
    <font>
      <sz val="10"/>
      <name val="Times New Roman"/>
      <family val="1"/>
    </font>
    <font>
      <b/>
      <sz val="11"/>
      <name val="Times New Roman"/>
      <family val="1"/>
    </font>
    <font>
      <i/>
      <sz val="12"/>
      <name val="Times New Roman"/>
      <family val="1"/>
    </font>
    <font>
      <b/>
      <sz val="10"/>
      <name val="Times New Roman"/>
      <family val="1"/>
    </font>
    <font>
      <sz val="12"/>
      <color theme="1"/>
      <name val="Calibri"/>
      <family val="2"/>
      <scheme val="minor"/>
    </font>
    <font>
      <b/>
      <i/>
      <sz val="10"/>
      <name val="Times New Roman"/>
      <family val="1"/>
    </font>
    <font>
      <i/>
      <sz val="10"/>
      <name val="Times New Roman"/>
      <family val="1"/>
    </font>
    <font>
      <sz val="11"/>
      <color theme="1"/>
      <name val="Calibri"/>
      <charset val="134"/>
      <scheme val="minor"/>
    </font>
    <font>
      <sz val="10"/>
      <color theme="1"/>
      <name val="Times New Roman"/>
      <family val="1"/>
    </font>
    <font>
      <b/>
      <sz val="14"/>
      <name val="Times New Roman"/>
      <family val="1"/>
    </font>
    <font>
      <sz val="14"/>
      <name val="Times New Roman"/>
      <family val="1"/>
    </font>
    <font>
      <sz val="10"/>
      <name val="Arial"/>
      <family val="2"/>
    </font>
    <font>
      <b/>
      <sz val="10"/>
      <color theme="1"/>
      <name val="Times New Roman"/>
      <family val="1"/>
    </font>
    <font>
      <sz val="10"/>
      <name val=".VnTime"/>
      <charset val="134"/>
    </font>
    <font>
      <i/>
      <sz val="10"/>
      <color theme="1"/>
      <name val="Times New Roman"/>
      <family val="1"/>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4">
    <xf numFmtId="0" fontId="0"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8" fillId="0" borderId="0"/>
    <xf numFmtId="0" fontId="1" fillId="0" borderId="0"/>
    <xf numFmtId="0" fontId="8" fillId="0" borderId="0"/>
    <xf numFmtId="164" fontId="1" fillId="0" borderId="0" applyFont="0" applyFill="0" applyBorder="0" applyAlignment="0" applyProtection="0"/>
    <xf numFmtId="0" fontId="11" fillId="0" borderId="0"/>
    <xf numFmtId="167" fontId="1" fillId="0" borderId="0" applyFont="0" applyFill="0" applyBorder="0" applyAlignment="0" applyProtection="0">
      <alignment vertical="center"/>
    </xf>
    <xf numFmtId="0" fontId="4" fillId="0" borderId="0"/>
    <xf numFmtId="0" fontId="15" fillId="0" borderId="0"/>
    <xf numFmtId="0" fontId="17" fillId="0" borderId="0"/>
    <xf numFmtId="0" fontId="17" fillId="0" borderId="0"/>
  </cellStyleXfs>
  <cellXfs count="91">
    <xf numFmtId="0" fontId="0" fillId="0" borderId="0" xfId="0"/>
    <xf numFmtId="0" fontId="4" fillId="0" borderId="0" xfId="2" applyFont="1" applyAlignment="1" applyProtection="1">
      <alignment vertical="center"/>
      <protection locked="0"/>
    </xf>
    <xf numFmtId="0" fontId="4" fillId="0" borderId="0" xfId="2" applyFont="1" applyAlignment="1" applyProtection="1">
      <alignment horizontal="left" vertical="center"/>
      <protection locked="0"/>
    </xf>
    <xf numFmtId="165" fontId="4" fillId="0" borderId="0" xfId="1" applyNumberFormat="1" applyFont="1" applyFill="1" applyAlignment="1" applyProtection="1">
      <alignment vertical="center"/>
      <protection locked="0"/>
    </xf>
    <xf numFmtId="0" fontId="4" fillId="0" borderId="0" xfId="2" applyFont="1" applyAlignment="1" applyProtection="1">
      <alignment vertical="center" wrapText="1"/>
      <protection locked="0"/>
    </xf>
    <xf numFmtId="166" fontId="3" fillId="0" borderId="1" xfId="2" applyNumberFormat="1" applyFont="1" applyBorder="1" applyAlignment="1">
      <alignment horizontal="center" vertical="center" wrapText="1"/>
    </xf>
    <xf numFmtId="0" fontId="3" fillId="0" borderId="1" xfId="2" applyFont="1" applyBorder="1" applyAlignment="1">
      <alignment horizontal="center" vertical="center" wrapText="1"/>
    </xf>
    <xf numFmtId="0" fontId="5" fillId="0" borderId="1" xfId="2" applyFont="1" applyBorder="1" applyAlignment="1">
      <alignment horizontal="center" vertical="center" wrapText="1"/>
    </xf>
    <xf numFmtId="165" fontId="3" fillId="0" borderId="1" xfId="1" applyNumberFormat="1" applyFont="1" applyFill="1" applyBorder="1" applyAlignment="1" applyProtection="1">
      <alignment horizontal="center" vertical="center" wrapText="1"/>
    </xf>
    <xf numFmtId="0" fontId="4" fillId="0" borderId="0" xfId="2" applyFont="1" applyAlignment="1" applyProtection="1">
      <alignment horizontal="center" vertical="center" wrapText="1"/>
      <protection locked="0"/>
    </xf>
    <xf numFmtId="49" fontId="6" fillId="0" borderId="1" xfId="2" applyNumberFormat="1" applyFont="1" applyBorder="1" applyAlignment="1">
      <alignment horizontal="center" vertical="center" wrapText="1"/>
    </xf>
    <xf numFmtId="165" fontId="6" fillId="0" borderId="1" xfId="1" applyNumberFormat="1" applyFont="1" applyFill="1" applyBorder="1" applyAlignment="1" applyProtection="1">
      <alignment horizontal="center" vertical="center" wrapText="1"/>
    </xf>
    <xf numFmtId="49" fontId="4" fillId="0" borderId="0" xfId="2" applyNumberFormat="1" applyFont="1" applyAlignment="1" applyProtection="1">
      <alignment horizontal="center" vertical="center" wrapText="1"/>
      <protection locked="0"/>
    </xf>
    <xf numFmtId="0" fontId="7" fillId="0" borderId="1" xfId="2" applyFont="1" applyBorder="1" applyAlignment="1">
      <alignment horizontal="center" vertical="center" wrapText="1"/>
    </xf>
    <xf numFmtId="0" fontId="7" fillId="0" borderId="1" xfId="2" applyFont="1" applyBorder="1" applyAlignment="1">
      <alignment vertical="center" wrapText="1"/>
    </xf>
    <xf numFmtId="0" fontId="7" fillId="0" borderId="1" xfId="2" applyFont="1" applyBorder="1" applyAlignment="1">
      <alignment horizontal="left" vertical="center" wrapText="1"/>
    </xf>
    <xf numFmtId="0" fontId="4" fillId="0" borderId="1" xfId="2" applyFont="1" applyBorder="1" applyAlignment="1">
      <alignment horizontal="center" vertical="center" wrapText="1"/>
    </xf>
    <xf numFmtId="165" fontId="4" fillId="0" borderId="1" xfId="1" applyNumberFormat="1" applyFont="1" applyFill="1" applyBorder="1" applyAlignment="1" applyProtection="1">
      <alignment horizontal="center" vertical="center" wrapText="1"/>
      <protection locked="0"/>
    </xf>
    <xf numFmtId="0" fontId="4" fillId="0" borderId="1" xfId="2" applyFont="1" applyBorder="1" applyAlignment="1">
      <alignment vertical="center" wrapText="1"/>
    </xf>
    <xf numFmtId="0" fontId="4" fillId="0" borderId="1" xfId="2" quotePrefix="1" applyFont="1" applyBorder="1" applyAlignment="1">
      <alignment horizontal="left" vertical="center" wrapText="1"/>
    </xf>
    <xf numFmtId="165" fontId="4" fillId="0" borderId="1" xfId="3" quotePrefix="1" applyNumberFormat="1" applyFont="1" applyFill="1" applyBorder="1" applyAlignment="1" applyProtection="1">
      <alignment horizontal="left" vertical="center" wrapText="1"/>
    </xf>
    <xf numFmtId="165" fontId="4" fillId="0" borderId="1" xfId="3" applyNumberFormat="1" applyFont="1" applyFill="1" applyBorder="1" applyAlignment="1" applyProtection="1">
      <alignment horizontal="center" vertical="center" wrapText="1"/>
    </xf>
    <xf numFmtId="0" fontId="4" fillId="0" borderId="1" xfId="2" applyFont="1" applyBorder="1" applyAlignment="1">
      <alignment horizontal="left" vertical="center" wrapText="1"/>
    </xf>
    <xf numFmtId="0" fontId="4" fillId="0" borderId="1" xfId="2" quotePrefix="1" applyFont="1" applyBorder="1" applyAlignment="1">
      <alignment vertical="center" wrapText="1"/>
    </xf>
    <xf numFmtId="3" fontId="4" fillId="0" borderId="1" xfId="2" applyNumberFormat="1" applyFont="1" applyBorder="1" applyAlignment="1">
      <alignment horizontal="left" vertical="center" wrapText="1"/>
    </xf>
    <xf numFmtId="3" fontId="4" fillId="0" borderId="1" xfId="2" applyNumberFormat="1" applyFont="1" applyBorder="1" applyAlignment="1">
      <alignment horizontal="center" vertical="center" wrapText="1"/>
    </xf>
    <xf numFmtId="0" fontId="7" fillId="0" borderId="1" xfId="2" applyFont="1" applyBorder="1" applyAlignment="1">
      <alignment horizontal="left" vertical="center"/>
    </xf>
    <xf numFmtId="165" fontId="7" fillId="0" borderId="1" xfId="1" applyNumberFormat="1" applyFont="1" applyFill="1" applyBorder="1" applyAlignment="1" applyProtection="1">
      <alignment horizontal="left" vertical="center"/>
      <protection locked="0"/>
    </xf>
    <xf numFmtId="0" fontId="7" fillId="0" borderId="1" xfId="2" applyFont="1" applyBorder="1" applyAlignment="1">
      <alignment vertical="center"/>
    </xf>
    <xf numFmtId="165" fontId="7" fillId="0" borderId="1" xfId="1" applyNumberFormat="1" applyFont="1" applyFill="1" applyBorder="1" applyAlignment="1" applyProtection="1">
      <alignment vertical="center"/>
      <protection locked="0"/>
    </xf>
    <xf numFmtId="0" fontId="4" fillId="2" borderId="0" xfId="2" applyFont="1" applyFill="1" applyAlignment="1" applyProtection="1">
      <alignment vertical="center"/>
      <protection locked="0"/>
    </xf>
    <xf numFmtId="0" fontId="4" fillId="0" borderId="1" xfId="2" applyFont="1" applyBorder="1" applyAlignment="1">
      <alignment vertical="center"/>
    </xf>
    <xf numFmtId="0" fontId="7" fillId="0" borderId="1" xfId="4" applyFont="1" applyBorder="1" applyAlignment="1">
      <alignment vertical="center" wrapText="1"/>
    </xf>
    <xf numFmtId="0" fontId="4" fillId="0" borderId="1" xfId="5" applyFont="1" applyBorder="1" applyAlignment="1">
      <alignment horizontal="left" vertical="center" wrapText="1"/>
    </xf>
    <xf numFmtId="0" fontId="4" fillId="0" borderId="1" xfId="5" applyFont="1" applyBorder="1" applyAlignment="1">
      <alignment horizontal="center" vertical="center" wrapText="1"/>
    </xf>
    <xf numFmtId="0" fontId="7" fillId="0" borderId="1" xfId="6" applyFont="1" applyBorder="1" applyAlignment="1">
      <alignment vertical="center" wrapText="1"/>
    </xf>
    <xf numFmtId="0" fontId="7" fillId="0" borderId="1" xfId="2" applyFont="1" applyBorder="1" applyAlignment="1">
      <alignment horizontal="center" vertical="center"/>
    </xf>
    <xf numFmtId="0" fontId="4" fillId="0" borderId="1" xfId="2" applyFont="1" applyBorder="1" applyAlignment="1">
      <alignment horizontal="center" vertical="center"/>
    </xf>
    <xf numFmtId="165" fontId="4" fillId="0" borderId="1" xfId="1" applyNumberFormat="1" applyFont="1" applyFill="1" applyBorder="1" applyAlignment="1" applyProtection="1">
      <alignment horizontal="center" vertical="center"/>
      <protection locked="0"/>
    </xf>
    <xf numFmtId="0" fontId="7" fillId="0" borderId="1" xfId="2" quotePrefix="1" applyFont="1" applyBorder="1" applyAlignment="1">
      <alignment vertical="center" wrapText="1"/>
    </xf>
    <xf numFmtId="0" fontId="9" fillId="0" borderId="1" xfId="2" applyFont="1" applyBorder="1" applyAlignment="1">
      <alignment horizontal="center" vertical="center" wrapText="1"/>
    </xf>
    <xf numFmtId="0" fontId="10" fillId="0" borderId="1" xfId="2" applyFont="1" applyBorder="1" applyAlignment="1">
      <alignment horizontal="center" vertical="center" wrapText="1"/>
    </xf>
    <xf numFmtId="165" fontId="10" fillId="0" borderId="1" xfId="1" applyNumberFormat="1" applyFont="1" applyFill="1" applyBorder="1" applyAlignment="1" applyProtection="1">
      <alignment horizontal="center" vertical="center" wrapText="1"/>
      <protection locked="0"/>
    </xf>
    <xf numFmtId="3" fontId="4" fillId="0" borderId="1" xfId="2" applyNumberFormat="1" applyFont="1" applyBorder="1" applyAlignment="1">
      <alignment horizontal="center" vertical="center"/>
    </xf>
    <xf numFmtId="165" fontId="7" fillId="0" borderId="1" xfId="1" applyNumberFormat="1" applyFont="1" applyFill="1" applyBorder="1" applyAlignment="1" applyProtection="1">
      <alignment horizontal="center" vertical="center" wrapText="1"/>
      <protection locked="0"/>
    </xf>
    <xf numFmtId="3" fontId="4" fillId="0" borderId="1" xfId="2" applyNumberFormat="1" applyFont="1" applyBorder="1" applyAlignment="1">
      <alignment vertical="center" wrapText="1"/>
    </xf>
    <xf numFmtId="3" fontId="7" fillId="0" borderId="1" xfId="2" applyNumberFormat="1" applyFont="1" applyBorder="1" applyAlignment="1">
      <alignment horizontal="center" vertical="center"/>
    </xf>
    <xf numFmtId="165" fontId="7" fillId="0" borderId="1" xfId="1" applyNumberFormat="1" applyFont="1" applyFill="1" applyBorder="1" applyAlignment="1" applyProtection="1">
      <alignment vertical="center" wrapText="1"/>
      <protection locked="0"/>
    </xf>
    <xf numFmtId="165" fontId="4" fillId="0" borderId="1" xfId="7" applyNumberFormat="1" applyFont="1" applyFill="1" applyBorder="1" applyAlignment="1" applyProtection="1">
      <alignment horizontal="left" vertical="center" wrapText="1"/>
    </xf>
    <xf numFmtId="165" fontId="4" fillId="0" borderId="1" xfId="7" quotePrefix="1" applyNumberFormat="1" applyFont="1" applyFill="1" applyBorder="1" applyAlignment="1" applyProtection="1">
      <alignment vertical="center" wrapText="1"/>
    </xf>
    <xf numFmtId="0" fontId="7" fillId="0" borderId="2" xfId="2" applyFont="1" applyBorder="1" applyAlignment="1" applyProtection="1">
      <alignment horizontal="center" vertical="center" wrapText="1"/>
      <protection locked="0"/>
    </xf>
    <xf numFmtId="0" fontId="4" fillId="0" borderId="2" xfId="2" applyFont="1" applyBorder="1" applyAlignment="1" applyProtection="1">
      <alignment horizontal="center" vertical="center"/>
      <protection locked="0"/>
    </xf>
    <xf numFmtId="0" fontId="12" fillId="3" borderId="0" xfId="8" applyFont="1" applyFill="1" applyAlignment="1">
      <alignment vertical="center"/>
    </xf>
    <xf numFmtId="0" fontId="12" fillId="3" borderId="0" xfId="8" applyFont="1" applyFill="1" applyAlignment="1">
      <alignment horizontal="center" vertical="center"/>
    </xf>
    <xf numFmtId="168" fontId="12" fillId="3" borderId="0" xfId="9" applyNumberFormat="1" applyFont="1" applyFill="1" applyAlignment="1">
      <alignment vertical="center"/>
    </xf>
    <xf numFmtId="0" fontId="7" fillId="3" borderId="0" xfId="10" applyFont="1" applyFill="1" applyAlignment="1">
      <alignment vertical="center"/>
    </xf>
    <xf numFmtId="0" fontId="4" fillId="3" borderId="0" xfId="10" applyFill="1" applyAlignment="1">
      <alignment horizontal="left" vertical="center" wrapText="1"/>
    </xf>
    <xf numFmtId="0" fontId="4" fillId="3" borderId="0" xfId="10" applyFill="1" applyAlignment="1">
      <alignment horizontal="center" vertical="center" wrapText="1"/>
    </xf>
    <xf numFmtId="168" fontId="4" fillId="3" borderId="0" xfId="9" applyNumberFormat="1" applyFont="1" applyFill="1" applyBorder="1" applyAlignment="1" applyProtection="1">
      <alignment horizontal="center" vertical="center" wrapText="1"/>
    </xf>
    <xf numFmtId="0" fontId="4" fillId="3" borderId="0" xfId="10" applyFill="1" applyAlignment="1">
      <alignment vertical="center"/>
    </xf>
    <xf numFmtId="0" fontId="13" fillId="3" borderId="0" xfId="10" applyFont="1" applyFill="1" applyAlignment="1">
      <alignment horizontal="center" vertical="center"/>
    </xf>
    <xf numFmtId="168" fontId="7" fillId="3" borderId="0" xfId="9" applyNumberFormat="1" applyFont="1" applyFill="1" applyBorder="1" applyAlignment="1" applyProtection="1">
      <alignment vertical="center"/>
    </xf>
    <xf numFmtId="0" fontId="14" fillId="3" borderId="2" xfId="10" applyFont="1" applyFill="1" applyBorder="1" applyAlignment="1">
      <alignment horizontal="center" vertical="center" wrapText="1"/>
    </xf>
    <xf numFmtId="0" fontId="14" fillId="3" borderId="0" xfId="10" applyFont="1" applyFill="1" applyAlignment="1">
      <alignment horizontal="center" vertical="center" wrapText="1"/>
    </xf>
    <xf numFmtId="0" fontId="4" fillId="3" borderId="2" xfId="10" applyFill="1" applyBorder="1" applyAlignment="1">
      <alignment horizontal="center" vertical="center" wrapText="1"/>
    </xf>
    <xf numFmtId="3" fontId="7" fillId="3" borderId="3" xfId="11" applyNumberFormat="1" applyFont="1" applyFill="1" applyBorder="1" applyAlignment="1">
      <alignment horizontal="center" vertical="center" wrapText="1"/>
    </xf>
    <xf numFmtId="168" fontId="7" fillId="3" borderId="4" xfId="9" applyNumberFormat="1" applyFont="1" applyFill="1" applyBorder="1" applyAlignment="1" applyProtection="1">
      <alignment horizontal="center" vertical="center" wrapText="1"/>
    </xf>
    <xf numFmtId="168" fontId="7" fillId="3" borderId="5" xfId="9" applyNumberFormat="1" applyFont="1" applyFill="1" applyBorder="1" applyAlignment="1" applyProtection="1">
      <alignment horizontal="center" vertical="center" wrapText="1"/>
    </xf>
    <xf numFmtId="168" fontId="7" fillId="3" borderId="6" xfId="9" applyNumberFormat="1" applyFont="1" applyFill="1" applyBorder="1" applyAlignment="1" applyProtection="1">
      <alignment horizontal="center" vertical="center" wrapText="1"/>
    </xf>
    <xf numFmtId="0" fontId="16" fillId="3" borderId="1" xfId="8" applyFont="1" applyFill="1" applyBorder="1" applyAlignment="1">
      <alignment horizontal="center" vertical="center" wrapText="1"/>
    </xf>
    <xf numFmtId="0" fontId="12" fillId="3" borderId="0" xfId="8" applyFont="1" applyFill="1" applyAlignment="1">
      <alignment vertical="center" wrapText="1"/>
    </xf>
    <xf numFmtId="3" fontId="7" fillId="3" borderId="7" xfId="11" applyNumberFormat="1" applyFont="1" applyFill="1" applyBorder="1" applyAlignment="1">
      <alignment horizontal="center" vertical="center" wrapText="1"/>
    </xf>
    <xf numFmtId="168" fontId="7" fillId="3" borderId="1" xfId="9" applyNumberFormat="1" applyFont="1" applyFill="1" applyBorder="1" applyAlignment="1" applyProtection="1">
      <alignment horizontal="center" vertical="center" wrapText="1"/>
    </xf>
    <xf numFmtId="3" fontId="7" fillId="3" borderId="1" xfId="11" applyNumberFormat="1" applyFont="1" applyFill="1" applyBorder="1" applyAlignment="1">
      <alignment horizontal="center" vertical="center" wrapText="1"/>
    </xf>
    <xf numFmtId="49" fontId="12" fillId="3" borderId="3" xfId="8" applyNumberFormat="1" applyFont="1" applyFill="1" applyBorder="1" applyAlignment="1">
      <alignment horizontal="center" vertical="center"/>
    </xf>
    <xf numFmtId="0" fontId="12" fillId="3" borderId="3" xfId="8" applyFont="1" applyFill="1" applyBorder="1" applyAlignment="1">
      <alignment horizontal="center" vertical="center"/>
    </xf>
    <xf numFmtId="0" fontId="13" fillId="0" borderId="1" xfId="12" applyFont="1" applyBorder="1" applyAlignment="1">
      <alignment horizontal="left" vertical="center" wrapText="1"/>
    </xf>
    <xf numFmtId="0" fontId="12" fillId="3" borderId="1" xfId="8" applyFont="1" applyFill="1" applyBorder="1" applyAlignment="1">
      <alignment horizontal="center" vertical="center"/>
    </xf>
    <xf numFmtId="0" fontId="12" fillId="3" borderId="1" xfId="8" applyFont="1" applyFill="1" applyBorder="1" applyAlignment="1">
      <alignment vertical="center"/>
    </xf>
    <xf numFmtId="0" fontId="4" fillId="3" borderId="1" xfId="8" applyFont="1" applyFill="1" applyBorder="1" applyAlignment="1">
      <alignment horizontal="center" vertical="center" wrapText="1"/>
    </xf>
    <xf numFmtId="0" fontId="4" fillId="3" borderId="1" xfId="13" applyFont="1" applyFill="1" applyBorder="1" applyAlignment="1">
      <alignment horizontal="left" vertical="center" wrapText="1"/>
    </xf>
    <xf numFmtId="0" fontId="12" fillId="3" borderId="1" xfId="8" applyFont="1" applyFill="1" applyBorder="1" applyAlignment="1">
      <alignment horizontal="left" vertical="center" wrapText="1"/>
    </xf>
    <xf numFmtId="168" fontId="12" fillId="3" borderId="1" xfId="9" applyNumberFormat="1" applyFont="1" applyFill="1" applyBorder="1" applyAlignment="1">
      <alignment horizontal="center" vertical="center"/>
    </xf>
    <xf numFmtId="168" fontId="12" fillId="3" borderId="1" xfId="9" applyNumberFormat="1" applyFont="1" applyFill="1" applyBorder="1" applyAlignment="1">
      <alignment vertical="center"/>
    </xf>
    <xf numFmtId="14" fontId="12" fillId="3" borderId="1" xfId="8" applyNumberFormat="1" applyFont="1" applyFill="1" applyBorder="1" applyAlignment="1">
      <alignment horizontal="center" vertical="center"/>
    </xf>
    <xf numFmtId="0" fontId="4" fillId="3" borderId="1" xfId="12" applyFont="1" applyFill="1" applyBorder="1" applyAlignment="1">
      <alignment horizontal="left" vertical="center" wrapText="1"/>
    </xf>
    <xf numFmtId="0" fontId="16" fillId="3" borderId="4" xfId="8" applyFont="1" applyFill="1" applyBorder="1" applyAlignment="1">
      <alignment horizontal="left" vertical="center" wrapText="1"/>
    </xf>
    <xf numFmtId="0" fontId="16" fillId="3" borderId="5" xfId="8" applyFont="1" applyFill="1" applyBorder="1" applyAlignment="1">
      <alignment horizontal="left" vertical="center" wrapText="1"/>
    </xf>
    <xf numFmtId="0" fontId="16" fillId="3" borderId="6" xfId="8" applyFont="1" applyFill="1" applyBorder="1" applyAlignment="1">
      <alignment horizontal="left" vertical="center" wrapText="1"/>
    </xf>
    <xf numFmtId="0" fontId="16" fillId="3" borderId="0" xfId="8" applyFont="1" applyFill="1" applyAlignment="1">
      <alignment horizontal="center" vertical="center" wrapText="1"/>
    </xf>
    <xf numFmtId="166" fontId="3" fillId="0" borderId="1" xfId="2" applyNumberFormat="1" applyFont="1" applyBorder="1" applyAlignment="1">
      <alignment horizontal="center" wrapText="1"/>
    </xf>
  </cellXfs>
  <cellStyles count="14">
    <cellStyle name="Comma" xfId="1" builtinId="3"/>
    <cellStyle name="Comma 2" xfId="3" xr:uid="{0430D067-B13E-4688-BC03-81E431338DE3}"/>
    <cellStyle name="Comma 3" xfId="9" xr:uid="{1861EBFC-F285-4C63-927D-055B2E187341}"/>
    <cellStyle name="Comma 414" xfId="7" xr:uid="{12B48210-A23E-4524-B247-9DB4BBA22921}"/>
    <cellStyle name="Normal" xfId="0" builtinId="0"/>
    <cellStyle name="Normal 15" xfId="4" xr:uid="{CD68BFF9-B8D0-475B-9AB5-D1FFDAA395B8}"/>
    <cellStyle name="Normal 2" xfId="2" xr:uid="{7CEF05A1-F19B-4945-A8D8-4816128E6418}"/>
    <cellStyle name="Normal 2 2" xfId="10" xr:uid="{1AB73CA4-A2B7-4781-AA80-7155FD860819}"/>
    <cellStyle name="Normal 2 2 2" xfId="11" xr:uid="{ABA95BC8-0BB3-404E-9A18-A59A5472461B}"/>
    <cellStyle name="Normal 2 3" xfId="12" xr:uid="{E2C095C2-2785-4906-B4EA-2A2E674248B7}"/>
    <cellStyle name="Normal 20" xfId="6" xr:uid="{4659AB46-0266-47BA-9B29-D346474BC315}"/>
    <cellStyle name="Normal 3" xfId="8" xr:uid="{035764F5-3BFD-4504-8B0A-6A78DBB6A113}"/>
    <cellStyle name="Normal 3 2" xfId="5" xr:uid="{30E31EDF-3728-484A-81E3-903C0857354F}"/>
    <cellStyle name="Normal_Sheet1_1" xfId="13" xr:uid="{115ED81B-83CE-496E-B5F4-784D1ADEF0AB}"/>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C8B17-FA91-4877-93BD-D2A061231CE9}">
  <sheetPr>
    <tabColor rgb="FF92D050"/>
  </sheetPr>
  <dimension ref="A1:L208"/>
  <sheetViews>
    <sheetView tabSelected="1" view="pageBreakPreview" topLeftCell="A136" zoomScaleNormal="72" zoomScaleSheetLayoutView="100" zoomScalePageLayoutView="70" workbookViewId="0">
      <selection activeCell="C139" sqref="C139"/>
    </sheetView>
  </sheetViews>
  <sheetFormatPr defaultColWidth="9" defaultRowHeight="12.75" outlineLevelRow="1"/>
  <cols>
    <col min="1" max="1" width="6.42578125" style="1" customWidth="1"/>
    <col min="2" max="2" width="31.7109375" style="1" customWidth="1"/>
    <col min="3" max="3" width="60.140625" style="2" customWidth="1"/>
    <col min="4" max="4" width="20.140625" style="1" customWidth="1"/>
    <col min="5" max="5" width="13" style="1" customWidth="1"/>
    <col min="6" max="6" width="10.28515625" style="3" customWidth="1"/>
    <col min="7" max="7" width="14" style="1" customWidth="1"/>
    <col min="8" max="11" width="9" style="1" customWidth="1"/>
    <col min="12" max="16384" width="9" style="1"/>
  </cols>
  <sheetData>
    <row r="1" spans="1:6" ht="39.75" customHeight="1">
      <c r="A1" s="50" t="s">
        <v>473</v>
      </c>
      <c r="B1" s="51"/>
      <c r="C1" s="51"/>
      <c r="D1" s="51"/>
      <c r="E1" s="51"/>
      <c r="F1" s="51"/>
    </row>
    <row r="2" spans="1:6" s="9" customFormat="1" ht="60" customHeight="1">
      <c r="A2" s="5" t="s">
        <v>0</v>
      </c>
      <c r="B2" s="5" t="s">
        <v>1</v>
      </c>
      <c r="C2" s="6" t="s">
        <v>2</v>
      </c>
      <c r="D2" s="7" t="s">
        <v>3</v>
      </c>
      <c r="E2" s="90" t="s">
        <v>4</v>
      </c>
      <c r="F2" s="8" t="s">
        <v>5</v>
      </c>
    </row>
    <row r="3" spans="1:6" s="12" customFormat="1" ht="26.45" customHeight="1">
      <c r="A3" s="10" t="s">
        <v>6</v>
      </c>
      <c r="B3" s="10" t="s">
        <v>7</v>
      </c>
      <c r="C3" s="10" t="s">
        <v>8</v>
      </c>
      <c r="D3" s="10" t="s">
        <v>9</v>
      </c>
      <c r="E3" s="10" t="s">
        <v>10</v>
      </c>
      <c r="F3" s="11">
        <v>-7</v>
      </c>
    </row>
    <row r="4" spans="1:6" s="4" customFormat="1" ht="25.5">
      <c r="A4" s="13" t="s">
        <v>11</v>
      </c>
      <c r="B4" s="14" t="s">
        <v>12</v>
      </c>
      <c r="C4" s="15"/>
      <c r="D4" s="14"/>
      <c r="E4" s="16"/>
      <c r="F4" s="17"/>
    </row>
    <row r="5" spans="1:6" s="4" customFormat="1">
      <c r="A5" s="16"/>
      <c r="B5" s="14" t="s">
        <v>13</v>
      </c>
      <c r="C5" s="15"/>
      <c r="D5" s="14"/>
      <c r="E5" s="16"/>
      <c r="F5" s="17"/>
    </row>
    <row r="6" spans="1:6" s="4" customFormat="1" ht="38.25" outlineLevel="1">
      <c r="A6" s="16">
        <v>1</v>
      </c>
      <c r="B6" s="18" t="s">
        <v>14</v>
      </c>
      <c r="C6" s="19" t="s">
        <v>15</v>
      </c>
      <c r="D6" s="16" t="s">
        <v>16</v>
      </c>
      <c r="E6" s="16" t="s">
        <v>17</v>
      </c>
      <c r="F6" s="17">
        <v>5</v>
      </c>
    </row>
    <row r="7" spans="1:6" s="4" customFormat="1" ht="38.25" outlineLevel="1">
      <c r="A7" s="16">
        <v>2</v>
      </c>
      <c r="B7" s="18" t="s">
        <v>18</v>
      </c>
      <c r="C7" s="19" t="s">
        <v>19</v>
      </c>
      <c r="D7" s="16" t="s">
        <v>16</v>
      </c>
      <c r="E7" s="16" t="s">
        <v>17</v>
      </c>
      <c r="F7" s="17">
        <v>90</v>
      </c>
    </row>
    <row r="8" spans="1:6" s="4" customFormat="1" ht="51" outlineLevel="1">
      <c r="A8" s="16">
        <v>3</v>
      </c>
      <c r="B8" s="18" t="s">
        <v>20</v>
      </c>
      <c r="C8" s="20" t="s">
        <v>21</v>
      </c>
      <c r="D8" s="21" t="s">
        <v>22</v>
      </c>
      <c r="E8" s="16" t="s">
        <v>23</v>
      </c>
      <c r="F8" s="17">
        <v>1270</v>
      </c>
    </row>
    <row r="9" spans="1:6" s="4" customFormat="1" ht="76.5" outlineLevel="1">
      <c r="A9" s="16">
        <v>4</v>
      </c>
      <c r="B9" s="18" t="s">
        <v>24</v>
      </c>
      <c r="C9" s="22" t="s">
        <v>25</v>
      </c>
      <c r="D9" s="16" t="s">
        <v>26</v>
      </c>
      <c r="E9" s="16" t="s">
        <v>27</v>
      </c>
      <c r="F9" s="17">
        <v>10760</v>
      </c>
    </row>
    <row r="10" spans="1:6" s="4" customFormat="1" ht="76.5" outlineLevel="1">
      <c r="A10" s="16">
        <v>5</v>
      </c>
      <c r="B10" s="18" t="s">
        <v>28</v>
      </c>
      <c r="C10" s="22" t="s">
        <v>29</v>
      </c>
      <c r="D10" s="16" t="s">
        <v>26</v>
      </c>
      <c r="E10" s="16" t="s">
        <v>27</v>
      </c>
      <c r="F10" s="17">
        <v>6560</v>
      </c>
    </row>
    <row r="11" spans="1:6" s="4" customFormat="1" ht="51" outlineLevel="1">
      <c r="A11" s="16">
        <v>6</v>
      </c>
      <c r="B11" s="18" t="s">
        <v>30</v>
      </c>
      <c r="C11" s="22" t="s">
        <v>31</v>
      </c>
      <c r="D11" s="16" t="s">
        <v>32</v>
      </c>
      <c r="E11" s="16" t="s">
        <v>27</v>
      </c>
      <c r="F11" s="17">
        <v>15000</v>
      </c>
    </row>
    <row r="12" spans="1:6" s="4" customFormat="1" ht="25.5">
      <c r="A12" s="16"/>
      <c r="B12" s="14" t="s">
        <v>33</v>
      </c>
      <c r="C12" s="22"/>
      <c r="D12" s="16"/>
      <c r="E12" s="16"/>
      <c r="F12" s="17"/>
    </row>
    <row r="13" spans="1:6" s="4" customFormat="1" ht="76.5" outlineLevel="1">
      <c r="A13" s="16">
        <v>7</v>
      </c>
      <c r="B13" s="22" t="s">
        <v>34</v>
      </c>
      <c r="C13" s="22" t="s">
        <v>35</v>
      </c>
      <c r="D13" s="16" t="s">
        <v>36</v>
      </c>
      <c r="E13" s="16" t="s">
        <v>37</v>
      </c>
      <c r="F13" s="17">
        <v>400</v>
      </c>
    </row>
    <row r="14" spans="1:6" s="4" customFormat="1" ht="51" outlineLevel="1">
      <c r="A14" s="16">
        <v>8</v>
      </c>
      <c r="B14" s="22" t="s">
        <v>38</v>
      </c>
      <c r="C14" s="22" t="s">
        <v>39</v>
      </c>
      <c r="D14" s="16" t="s">
        <v>36</v>
      </c>
      <c r="E14" s="16" t="s">
        <v>37</v>
      </c>
      <c r="F14" s="17">
        <v>900</v>
      </c>
    </row>
    <row r="15" spans="1:6" s="4" customFormat="1" ht="63.75" outlineLevel="1">
      <c r="A15" s="16">
        <v>9</v>
      </c>
      <c r="B15" s="22" t="s">
        <v>40</v>
      </c>
      <c r="C15" s="18" t="s">
        <v>41</v>
      </c>
      <c r="D15" s="16" t="s">
        <v>36</v>
      </c>
      <c r="E15" s="16" t="s">
        <v>37</v>
      </c>
      <c r="F15" s="17">
        <v>500</v>
      </c>
    </row>
    <row r="16" spans="1:6" s="4" customFormat="1" ht="63.75" outlineLevel="1">
      <c r="A16" s="16">
        <v>10</v>
      </c>
      <c r="B16" s="22" t="s">
        <v>42</v>
      </c>
      <c r="C16" s="22" t="s">
        <v>43</v>
      </c>
      <c r="D16" s="16" t="s">
        <v>36</v>
      </c>
      <c r="E16" s="16" t="s">
        <v>37</v>
      </c>
      <c r="F16" s="17">
        <v>1100</v>
      </c>
    </row>
    <row r="17" spans="1:12" s="4" customFormat="1" ht="76.5" outlineLevel="1">
      <c r="A17" s="16">
        <v>11</v>
      </c>
      <c r="B17" s="22" t="s">
        <v>44</v>
      </c>
      <c r="C17" s="22" t="s">
        <v>45</v>
      </c>
      <c r="D17" s="16" t="s">
        <v>36</v>
      </c>
      <c r="E17" s="16" t="s">
        <v>37</v>
      </c>
      <c r="F17" s="17">
        <v>5400</v>
      </c>
    </row>
    <row r="18" spans="1:12" s="4" customFormat="1" ht="51" outlineLevel="1">
      <c r="A18" s="16">
        <v>12</v>
      </c>
      <c r="B18" s="22" t="s">
        <v>46</v>
      </c>
      <c r="C18" s="22" t="s">
        <v>47</v>
      </c>
      <c r="D18" s="16" t="s">
        <v>36</v>
      </c>
      <c r="E18" s="16" t="s">
        <v>37</v>
      </c>
      <c r="F18" s="17">
        <f>9000-5400</f>
        <v>3600</v>
      </c>
    </row>
    <row r="19" spans="1:12" s="4" customFormat="1" ht="51" outlineLevel="1">
      <c r="A19" s="16">
        <v>13</v>
      </c>
      <c r="B19" s="22" t="s">
        <v>48</v>
      </c>
      <c r="C19" s="22" t="s">
        <v>49</v>
      </c>
      <c r="D19" s="16" t="s">
        <v>50</v>
      </c>
      <c r="E19" s="16" t="s">
        <v>37</v>
      </c>
      <c r="F19" s="17">
        <v>500</v>
      </c>
    </row>
    <row r="20" spans="1:12" s="4" customFormat="1" ht="51" outlineLevel="1">
      <c r="A20" s="16">
        <v>14</v>
      </c>
      <c r="B20" s="22" t="s">
        <v>51</v>
      </c>
      <c r="C20" s="22" t="s">
        <v>52</v>
      </c>
      <c r="D20" s="16" t="s">
        <v>53</v>
      </c>
      <c r="E20" s="16" t="s">
        <v>37</v>
      </c>
      <c r="F20" s="17">
        <v>1500</v>
      </c>
    </row>
    <row r="21" spans="1:12" s="4" customFormat="1" ht="63.75" outlineLevel="1">
      <c r="A21" s="16">
        <v>15</v>
      </c>
      <c r="B21" s="18" t="s">
        <v>54</v>
      </c>
      <c r="C21" s="22" t="s">
        <v>55</v>
      </c>
      <c r="D21" s="16" t="s">
        <v>50</v>
      </c>
      <c r="E21" s="16" t="s">
        <v>37</v>
      </c>
      <c r="F21" s="17">
        <v>150</v>
      </c>
    </row>
    <row r="22" spans="1:12" s="4" customFormat="1" ht="220.35" customHeight="1" outlineLevel="1">
      <c r="A22" s="16">
        <v>16</v>
      </c>
      <c r="B22" s="18" t="s">
        <v>56</v>
      </c>
      <c r="C22" s="22" t="s">
        <v>57</v>
      </c>
      <c r="D22" s="16" t="s">
        <v>50</v>
      </c>
      <c r="E22" s="16" t="s">
        <v>37</v>
      </c>
      <c r="F22" s="17">
        <v>250</v>
      </c>
      <c r="L22" s="4" t="s">
        <v>58</v>
      </c>
    </row>
    <row r="23" spans="1:12" s="4" customFormat="1" ht="38.25" outlineLevel="1">
      <c r="A23" s="16">
        <v>17</v>
      </c>
      <c r="B23" s="22" t="s">
        <v>59</v>
      </c>
      <c r="C23" s="22" t="s">
        <v>60</v>
      </c>
      <c r="D23" s="16" t="s">
        <v>61</v>
      </c>
      <c r="E23" s="16" t="s">
        <v>37</v>
      </c>
      <c r="F23" s="17">
        <v>150</v>
      </c>
    </row>
    <row r="24" spans="1:12" s="4" customFormat="1" ht="63.75" outlineLevel="1">
      <c r="A24" s="16">
        <v>18</v>
      </c>
      <c r="B24" s="22" t="s">
        <v>62</v>
      </c>
      <c r="C24" s="23" t="s">
        <v>63</v>
      </c>
      <c r="D24" s="16" t="s">
        <v>64</v>
      </c>
      <c r="E24" s="16" t="s">
        <v>65</v>
      </c>
      <c r="F24" s="17">
        <v>250</v>
      </c>
    </row>
    <row r="25" spans="1:12" s="4" customFormat="1" ht="102" outlineLevel="1">
      <c r="A25" s="16">
        <v>19</v>
      </c>
      <c r="B25" s="18" t="s">
        <v>66</v>
      </c>
      <c r="C25" s="22" t="s">
        <v>67</v>
      </c>
      <c r="D25" s="16" t="s">
        <v>50</v>
      </c>
      <c r="E25" s="16" t="s">
        <v>37</v>
      </c>
      <c r="F25" s="17">
        <v>300</v>
      </c>
    </row>
    <row r="26" spans="1:12" s="4" customFormat="1" ht="63.75" outlineLevel="1">
      <c r="A26" s="16">
        <v>20</v>
      </c>
      <c r="B26" s="18" t="s">
        <v>68</v>
      </c>
      <c r="C26" s="22" t="s">
        <v>69</v>
      </c>
      <c r="D26" s="16" t="s">
        <v>70</v>
      </c>
      <c r="E26" s="16" t="s">
        <v>71</v>
      </c>
      <c r="F26" s="17">
        <v>11000</v>
      </c>
    </row>
    <row r="27" spans="1:12" s="4" customFormat="1" ht="38.25" outlineLevel="1">
      <c r="A27" s="16">
        <v>21</v>
      </c>
      <c r="B27" s="24" t="s">
        <v>72</v>
      </c>
      <c r="C27" s="22" t="s">
        <v>73</v>
      </c>
      <c r="D27" s="16" t="s">
        <v>74</v>
      </c>
      <c r="E27" s="25" t="s">
        <v>17</v>
      </c>
      <c r="F27" s="17">
        <v>100</v>
      </c>
    </row>
    <row r="28" spans="1:12" s="4" customFormat="1" ht="51" outlineLevel="1">
      <c r="A28" s="16">
        <v>22</v>
      </c>
      <c r="B28" s="18" t="s">
        <v>75</v>
      </c>
      <c r="C28" s="22" t="s">
        <v>76</v>
      </c>
      <c r="D28" s="16" t="s">
        <v>77</v>
      </c>
      <c r="E28" s="16" t="s">
        <v>37</v>
      </c>
      <c r="F28" s="17">
        <v>50</v>
      </c>
    </row>
    <row r="29" spans="1:12" ht="25.5">
      <c r="A29" s="13" t="s">
        <v>78</v>
      </c>
      <c r="B29" s="14" t="s">
        <v>79</v>
      </c>
      <c r="C29" s="22"/>
      <c r="D29" s="16"/>
      <c r="E29" s="26"/>
      <c r="F29" s="27"/>
    </row>
    <row r="30" spans="1:12">
      <c r="A30" s="16"/>
      <c r="B30" s="14" t="s">
        <v>80</v>
      </c>
      <c r="C30" s="22"/>
      <c r="D30" s="16"/>
      <c r="E30" s="28"/>
      <c r="F30" s="29"/>
    </row>
    <row r="31" spans="1:12" ht="63.75" outlineLevel="1">
      <c r="A31" s="16">
        <v>23</v>
      </c>
      <c r="B31" s="18" t="s">
        <v>81</v>
      </c>
      <c r="C31" s="22" t="s">
        <v>82</v>
      </c>
      <c r="D31" s="16" t="s">
        <v>83</v>
      </c>
      <c r="E31" s="16" t="s">
        <v>84</v>
      </c>
      <c r="F31" s="17">
        <v>3000</v>
      </c>
    </row>
    <row r="32" spans="1:12" ht="63.75" outlineLevel="1">
      <c r="A32" s="16">
        <v>24</v>
      </c>
      <c r="B32" s="18" t="s">
        <v>85</v>
      </c>
      <c r="C32" s="22" t="s">
        <v>86</v>
      </c>
      <c r="D32" s="16" t="s">
        <v>83</v>
      </c>
      <c r="E32" s="16" t="s">
        <v>84</v>
      </c>
      <c r="F32" s="17">
        <v>3800</v>
      </c>
    </row>
    <row r="33" spans="1:11" ht="89.25" outlineLevel="1">
      <c r="A33" s="16">
        <v>25</v>
      </c>
      <c r="B33" s="18" t="s">
        <v>87</v>
      </c>
      <c r="C33" s="22" t="s">
        <v>88</v>
      </c>
      <c r="D33" s="16" t="s">
        <v>89</v>
      </c>
      <c r="E33" s="16" t="s">
        <v>84</v>
      </c>
      <c r="F33" s="17">
        <v>25000</v>
      </c>
    </row>
    <row r="34" spans="1:11" ht="89.25" outlineLevel="1">
      <c r="A34" s="16">
        <v>26</v>
      </c>
      <c r="B34" s="18" t="s">
        <v>90</v>
      </c>
      <c r="C34" s="22" t="s">
        <v>91</v>
      </c>
      <c r="D34" s="16" t="s">
        <v>89</v>
      </c>
      <c r="E34" s="16" t="s">
        <v>84</v>
      </c>
      <c r="F34" s="17">
        <v>2500</v>
      </c>
    </row>
    <row r="35" spans="1:11" ht="38.25" outlineLevel="1">
      <c r="A35" s="16">
        <v>27</v>
      </c>
      <c r="B35" s="18" t="s">
        <v>92</v>
      </c>
      <c r="C35" s="22" t="s">
        <v>93</v>
      </c>
      <c r="D35" s="16" t="s">
        <v>94</v>
      </c>
      <c r="E35" s="16" t="s">
        <v>27</v>
      </c>
      <c r="F35" s="17">
        <v>4500</v>
      </c>
    </row>
    <row r="36" spans="1:11" ht="76.5" outlineLevel="1">
      <c r="A36" s="16">
        <v>28</v>
      </c>
      <c r="B36" s="18" t="s">
        <v>95</v>
      </c>
      <c r="C36" s="22" t="s">
        <v>96</v>
      </c>
      <c r="D36" s="16" t="s">
        <v>97</v>
      </c>
      <c r="E36" s="16" t="s">
        <v>27</v>
      </c>
      <c r="F36" s="17">
        <v>30000</v>
      </c>
    </row>
    <row r="37" spans="1:11" ht="76.5" outlineLevel="1">
      <c r="A37" s="16">
        <v>29</v>
      </c>
      <c r="B37" s="18" t="s">
        <v>98</v>
      </c>
      <c r="C37" s="22" t="s">
        <v>99</v>
      </c>
      <c r="D37" s="16" t="s">
        <v>100</v>
      </c>
      <c r="E37" s="16" t="s">
        <v>27</v>
      </c>
      <c r="F37" s="17">
        <v>1000</v>
      </c>
    </row>
    <row r="38" spans="1:11" ht="25.5" outlineLevel="1">
      <c r="A38" s="16">
        <v>30</v>
      </c>
      <c r="B38" s="18" t="s">
        <v>101</v>
      </c>
      <c r="C38" s="22" t="s">
        <v>102</v>
      </c>
      <c r="D38" s="16" t="s">
        <v>103</v>
      </c>
      <c r="E38" s="16" t="s">
        <v>27</v>
      </c>
      <c r="F38" s="17">
        <v>2200</v>
      </c>
    </row>
    <row r="39" spans="1:11" ht="76.5" outlineLevel="1">
      <c r="A39" s="16">
        <v>31</v>
      </c>
      <c r="B39" s="18" t="s">
        <v>104</v>
      </c>
      <c r="C39" s="22" t="s">
        <v>105</v>
      </c>
      <c r="D39" s="16" t="s">
        <v>106</v>
      </c>
      <c r="E39" s="16" t="s">
        <v>84</v>
      </c>
      <c r="F39" s="17">
        <v>25000</v>
      </c>
    </row>
    <row r="40" spans="1:11" ht="68.099999999999994" customHeight="1">
      <c r="A40" s="16"/>
      <c r="B40" s="14" t="s">
        <v>107</v>
      </c>
      <c r="C40" s="22"/>
      <c r="D40" s="16"/>
      <c r="E40" s="16"/>
      <c r="F40" s="17"/>
    </row>
    <row r="41" spans="1:11" ht="63.75" outlineLevel="1">
      <c r="A41" s="16">
        <v>32</v>
      </c>
      <c r="B41" s="18" t="s">
        <v>108</v>
      </c>
      <c r="C41" s="22" t="s">
        <v>109</v>
      </c>
      <c r="D41" s="16" t="s">
        <v>110</v>
      </c>
      <c r="E41" s="16" t="s">
        <v>27</v>
      </c>
      <c r="F41" s="17">
        <v>30000</v>
      </c>
      <c r="G41" s="30"/>
      <c r="H41" s="30"/>
      <c r="I41" s="30"/>
      <c r="J41" s="30"/>
      <c r="K41" s="30"/>
    </row>
    <row r="42" spans="1:11" ht="63.75" outlineLevel="1">
      <c r="A42" s="16">
        <v>33</v>
      </c>
      <c r="B42" s="18" t="s">
        <v>111</v>
      </c>
      <c r="C42" s="22" t="s">
        <v>112</v>
      </c>
      <c r="D42" s="16" t="s">
        <v>110</v>
      </c>
      <c r="E42" s="16" t="s">
        <v>27</v>
      </c>
      <c r="F42" s="17">
        <v>378000</v>
      </c>
      <c r="G42" s="30"/>
      <c r="H42" s="30"/>
      <c r="I42" s="30"/>
      <c r="J42" s="30"/>
      <c r="K42" s="30"/>
    </row>
    <row r="43" spans="1:11" ht="63.75" outlineLevel="1">
      <c r="A43" s="16">
        <v>34</v>
      </c>
      <c r="B43" s="18" t="s">
        <v>113</v>
      </c>
      <c r="C43" s="22" t="s">
        <v>114</v>
      </c>
      <c r="D43" s="16" t="s">
        <v>26</v>
      </c>
      <c r="E43" s="16" t="s">
        <v>27</v>
      </c>
      <c r="F43" s="17">
        <v>567000</v>
      </c>
      <c r="G43" s="30"/>
      <c r="H43" s="30"/>
      <c r="I43" s="30"/>
      <c r="J43" s="30"/>
      <c r="K43" s="30"/>
    </row>
    <row r="44" spans="1:11" ht="76.5" outlineLevel="1">
      <c r="A44" s="16">
        <v>35</v>
      </c>
      <c r="B44" s="18" t="s">
        <v>115</v>
      </c>
      <c r="C44" s="22" t="s">
        <v>116</v>
      </c>
      <c r="D44" s="16" t="s">
        <v>117</v>
      </c>
      <c r="E44" s="16" t="s">
        <v>27</v>
      </c>
      <c r="F44" s="17">
        <v>1100</v>
      </c>
    </row>
    <row r="45" spans="1:11" ht="38.25" outlineLevel="1">
      <c r="A45" s="16">
        <v>36</v>
      </c>
      <c r="B45" s="18" t="s">
        <v>118</v>
      </c>
      <c r="C45" s="22" t="s">
        <v>119</v>
      </c>
      <c r="D45" s="16" t="s">
        <v>117</v>
      </c>
      <c r="E45" s="16" t="s">
        <v>27</v>
      </c>
      <c r="F45" s="17">
        <v>600</v>
      </c>
    </row>
    <row r="46" spans="1:11" ht="38.25" outlineLevel="1">
      <c r="A46" s="16">
        <v>37</v>
      </c>
      <c r="B46" s="18" t="s">
        <v>120</v>
      </c>
      <c r="C46" s="22" t="s">
        <v>121</v>
      </c>
      <c r="D46" s="16" t="s">
        <v>122</v>
      </c>
      <c r="E46" s="16" t="s">
        <v>27</v>
      </c>
      <c r="F46" s="17">
        <v>280</v>
      </c>
    </row>
    <row r="47" spans="1:11" ht="76.5" outlineLevel="1">
      <c r="A47" s="16">
        <v>38</v>
      </c>
      <c r="B47" s="18" t="s">
        <v>123</v>
      </c>
      <c r="C47" s="22" t="s">
        <v>124</v>
      </c>
      <c r="D47" s="16" t="s">
        <v>125</v>
      </c>
      <c r="E47" s="16" t="s">
        <v>27</v>
      </c>
      <c r="F47" s="17">
        <v>45000</v>
      </c>
    </row>
    <row r="48" spans="1:11" ht="76.5" outlineLevel="1">
      <c r="A48" s="16">
        <v>39</v>
      </c>
      <c r="B48" s="18" t="s">
        <v>126</v>
      </c>
      <c r="C48" s="22" t="s">
        <v>127</v>
      </c>
      <c r="D48" s="16" t="s">
        <v>128</v>
      </c>
      <c r="E48" s="16" t="s">
        <v>129</v>
      </c>
      <c r="F48" s="17">
        <v>11000</v>
      </c>
    </row>
    <row r="49" spans="1:7" ht="76.5" outlineLevel="1">
      <c r="A49" s="16">
        <v>40</v>
      </c>
      <c r="B49" s="18" t="s">
        <v>130</v>
      </c>
      <c r="C49" s="22" t="s">
        <v>131</v>
      </c>
      <c r="D49" s="16" t="s">
        <v>132</v>
      </c>
      <c r="E49" s="16" t="s">
        <v>133</v>
      </c>
      <c r="F49" s="17">
        <v>300</v>
      </c>
    </row>
    <row r="50" spans="1:7" ht="76.5" outlineLevel="1">
      <c r="A50" s="16">
        <v>41</v>
      </c>
      <c r="B50" s="18" t="s">
        <v>134</v>
      </c>
      <c r="C50" s="22" t="s">
        <v>135</v>
      </c>
      <c r="D50" s="16" t="s">
        <v>132</v>
      </c>
      <c r="E50" s="16" t="s">
        <v>133</v>
      </c>
      <c r="F50" s="17">
        <v>240</v>
      </c>
    </row>
    <row r="51" spans="1:7" ht="68.099999999999994" customHeight="1">
      <c r="A51" s="16"/>
      <c r="B51" s="14" t="s">
        <v>136</v>
      </c>
      <c r="C51" s="22"/>
      <c r="D51" s="16"/>
      <c r="E51" s="16"/>
      <c r="F51" s="17"/>
    </row>
    <row r="52" spans="1:7" ht="89.25" outlineLevel="1">
      <c r="A52" s="16">
        <v>42</v>
      </c>
      <c r="B52" s="18" t="s">
        <v>137</v>
      </c>
      <c r="C52" s="22" t="s">
        <v>138</v>
      </c>
      <c r="D52" s="16" t="s">
        <v>139</v>
      </c>
      <c r="E52" s="16" t="s">
        <v>27</v>
      </c>
      <c r="F52" s="17">
        <v>21000</v>
      </c>
    </row>
    <row r="53" spans="1:7" ht="76.5" outlineLevel="1">
      <c r="A53" s="16">
        <v>43</v>
      </c>
      <c r="B53" s="18" t="s">
        <v>140</v>
      </c>
      <c r="C53" s="22" t="s">
        <v>141</v>
      </c>
      <c r="D53" s="16" t="s">
        <v>142</v>
      </c>
      <c r="E53" s="16" t="s">
        <v>27</v>
      </c>
      <c r="F53" s="17">
        <v>27000</v>
      </c>
    </row>
    <row r="54" spans="1:7" ht="89.25" outlineLevel="1">
      <c r="A54" s="16">
        <v>44</v>
      </c>
      <c r="B54" s="18" t="s">
        <v>143</v>
      </c>
      <c r="C54" s="22" t="s">
        <v>144</v>
      </c>
      <c r="D54" s="16" t="s">
        <v>26</v>
      </c>
      <c r="E54" s="16" t="s">
        <v>27</v>
      </c>
      <c r="F54" s="17">
        <v>930000</v>
      </c>
    </row>
    <row r="55" spans="1:7" ht="63.75" outlineLevel="1">
      <c r="A55" s="16">
        <v>45</v>
      </c>
      <c r="B55" s="18" t="s">
        <v>145</v>
      </c>
      <c r="C55" s="22" t="s">
        <v>146</v>
      </c>
      <c r="D55" s="16" t="s">
        <v>94</v>
      </c>
      <c r="E55" s="16" t="s">
        <v>27</v>
      </c>
      <c r="F55" s="17">
        <v>1200</v>
      </c>
    </row>
    <row r="56" spans="1:7" ht="25.5" outlineLevel="1">
      <c r="A56" s="16">
        <v>46</v>
      </c>
      <c r="B56" s="18" t="s">
        <v>147</v>
      </c>
      <c r="C56" s="22" t="s">
        <v>148</v>
      </c>
      <c r="D56" s="16" t="s">
        <v>149</v>
      </c>
      <c r="E56" s="16" t="s">
        <v>133</v>
      </c>
      <c r="F56" s="17">
        <v>600</v>
      </c>
    </row>
    <row r="57" spans="1:7" ht="38.25" outlineLevel="1">
      <c r="A57" s="16">
        <v>47</v>
      </c>
      <c r="B57" s="18" t="s">
        <v>150</v>
      </c>
      <c r="C57" s="22" t="s">
        <v>151</v>
      </c>
      <c r="D57" s="16" t="s">
        <v>149</v>
      </c>
      <c r="E57" s="16" t="s">
        <v>133</v>
      </c>
      <c r="F57" s="17">
        <v>580</v>
      </c>
    </row>
    <row r="58" spans="1:7" ht="38.25" outlineLevel="1">
      <c r="A58" s="16">
        <v>48</v>
      </c>
      <c r="B58" s="18" t="s">
        <v>152</v>
      </c>
      <c r="C58" s="22" t="s">
        <v>153</v>
      </c>
      <c r="D58" s="16" t="s">
        <v>154</v>
      </c>
      <c r="E58" s="16" t="s">
        <v>133</v>
      </c>
      <c r="F58" s="17">
        <v>66</v>
      </c>
    </row>
    <row r="59" spans="1:7" ht="51" outlineLevel="1">
      <c r="A59" s="16">
        <v>49</v>
      </c>
      <c r="B59" s="18" t="s">
        <v>155</v>
      </c>
      <c r="C59" s="22" t="s">
        <v>156</v>
      </c>
      <c r="D59" s="16" t="s">
        <v>157</v>
      </c>
      <c r="E59" s="16" t="s">
        <v>27</v>
      </c>
      <c r="F59" s="17">
        <v>45</v>
      </c>
    </row>
    <row r="60" spans="1:7" ht="51" outlineLevel="1">
      <c r="A60" s="16">
        <v>50</v>
      </c>
      <c r="B60" s="18" t="s">
        <v>158</v>
      </c>
      <c r="C60" s="18" t="s">
        <v>159</v>
      </c>
      <c r="D60" s="16" t="s">
        <v>160</v>
      </c>
      <c r="E60" s="16" t="s">
        <v>27</v>
      </c>
      <c r="F60" s="17">
        <v>8</v>
      </c>
      <c r="G60" s="4"/>
    </row>
    <row r="61" spans="1:7" ht="51" outlineLevel="1">
      <c r="A61" s="16">
        <v>51</v>
      </c>
      <c r="B61" s="18" t="s">
        <v>161</v>
      </c>
      <c r="C61" s="18" t="s">
        <v>162</v>
      </c>
      <c r="D61" s="16" t="s">
        <v>160</v>
      </c>
      <c r="E61" s="16" t="s">
        <v>27</v>
      </c>
      <c r="F61" s="17">
        <v>44</v>
      </c>
      <c r="G61" s="4"/>
    </row>
    <row r="62" spans="1:7" ht="51" outlineLevel="1">
      <c r="A62" s="16">
        <v>52</v>
      </c>
      <c r="B62" s="18" t="s">
        <v>163</v>
      </c>
      <c r="C62" s="18" t="s">
        <v>164</v>
      </c>
      <c r="D62" s="16" t="s">
        <v>160</v>
      </c>
      <c r="E62" s="16" t="s">
        <v>27</v>
      </c>
      <c r="F62" s="17">
        <v>21</v>
      </c>
      <c r="G62" s="4"/>
    </row>
    <row r="63" spans="1:7" s="4" customFormat="1" ht="102.95" customHeight="1">
      <c r="A63" s="13" t="s">
        <v>165</v>
      </c>
      <c r="B63" s="14" t="s">
        <v>166</v>
      </c>
      <c r="C63" s="22"/>
      <c r="D63" s="16"/>
      <c r="E63" s="16"/>
      <c r="F63" s="17"/>
    </row>
    <row r="64" spans="1:7" s="4" customFormat="1">
      <c r="A64" s="13"/>
      <c r="B64" s="14" t="s">
        <v>167</v>
      </c>
      <c r="C64" s="22"/>
      <c r="D64" s="16"/>
      <c r="E64" s="16"/>
      <c r="F64" s="17"/>
    </row>
    <row r="65" spans="1:6" s="4" customFormat="1" ht="76.5" outlineLevel="1">
      <c r="A65" s="16">
        <v>53</v>
      </c>
      <c r="B65" s="18" t="s">
        <v>168</v>
      </c>
      <c r="C65" s="22" t="s">
        <v>169</v>
      </c>
      <c r="D65" s="16" t="s">
        <v>103</v>
      </c>
      <c r="E65" s="16" t="s">
        <v>27</v>
      </c>
      <c r="F65" s="17">
        <v>25000</v>
      </c>
    </row>
    <row r="66" spans="1:6" s="4" customFormat="1" ht="51" outlineLevel="1">
      <c r="A66" s="16">
        <v>54</v>
      </c>
      <c r="B66" s="18" t="s">
        <v>170</v>
      </c>
      <c r="C66" s="22" t="s">
        <v>171</v>
      </c>
      <c r="D66" s="16" t="s">
        <v>103</v>
      </c>
      <c r="E66" s="25" t="s">
        <v>172</v>
      </c>
      <c r="F66" s="17">
        <v>60000</v>
      </c>
    </row>
    <row r="67" spans="1:6" s="4" customFormat="1" ht="63.75" outlineLevel="1">
      <c r="A67" s="16">
        <v>55</v>
      </c>
      <c r="B67" s="18" t="s">
        <v>173</v>
      </c>
      <c r="C67" s="22" t="s">
        <v>174</v>
      </c>
      <c r="D67" s="16" t="s">
        <v>97</v>
      </c>
      <c r="E67" s="16" t="s">
        <v>27</v>
      </c>
      <c r="F67" s="17">
        <v>186000</v>
      </c>
    </row>
    <row r="68" spans="1:6" s="4" customFormat="1" ht="51" outlineLevel="1">
      <c r="A68" s="16">
        <v>56</v>
      </c>
      <c r="B68" s="18" t="s">
        <v>175</v>
      </c>
      <c r="C68" s="22" t="s">
        <v>176</v>
      </c>
      <c r="D68" s="16" t="s">
        <v>103</v>
      </c>
      <c r="E68" s="25" t="s">
        <v>172</v>
      </c>
      <c r="F68" s="17">
        <v>435000</v>
      </c>
    </row>
    <row r="69" spans="1:6" s="4" customFormat="1" ht="63.75" outlineLevel="1">
      <c r="A69" s="16">
        <v>57</v>
      </c>
      <c r="B69" s="18" t="s">
        <v>177</v>
      </c>
      <c r="C69" s="22" t="s">
        <v>178</v>
      </c>
      <c r="D69" s="16" t="s">
        <v>103</v>
      </c>
      <c r="E69" s="16" t="s">
        <v>27</v>
      </c>
      <c r="F69" s="17">
        <v>135000</v>
      </c>
    </row>
    <row r="70" spans="1:6" s="4" customFormat="1" ht="51" outlineLevel="1">
      <c r="A70" s="16">
        <v>58</v>
      </c>
      <c r="B70" s="18" t="s">
        <v>179</v>
      </c>
      <c r="C70" s="22" t="s">
        <v>180</v>
      </c>
      <c r="D70" s="16" t="s">
        <v>103</v>
      </c>
      <c r="E70" s="25" t="s">
        <v>172</v>
      </c>
      <c r="F70" s="17">
        <f>450000-135000</f>
        <v>315000</v>
      </c>
    </row>
    <row r="71" spans="1:6" s="4" customFormat="1" ht="63.75" outlineLevel="1">
      <c r="A71" s="16">
        <v>59</v>
      </c>
      <c r="B71" s="18" t="s">
        <v>181</v>
      </c>
      <c r="C71" s="22" t="s">
        <v>182</v>
      </c>
      <c r="D71" s="16" t="s">
        <v>103</v>
      </c>
      <c r="E71" s="16" t="s">
        <v>27</v>
      </c>
      <c r="F71" s="17">
        <f>37000*0.3</f>
        <v>11100</v>
      </c>
    </row>
    <row r="72" spans="1:6" s="4" customFormat="1" ht="51" outlineLevel="1">
      <c r="A72" s="16">
        <v>60</v>
      </c>
      <c r="B72" s="18" t="s">
        <v>183</v>
      </c>
      <c r="C72" s="22" t="s">
        <v>184</v>
      </c>
      <c r="D72" s="16" t="s">
        <v>103</v>
      </c>
      <c r="E72" s="16" t="s">
        <v>27</v>
      </c>
      <c r="F72" s="17">
        <f>37000-F71</f>
        <v>25900</v>
      </c>
    </row>
    <row r="73" spans="1:6" s="4" customFormat="1" ht="38.25" outlineLevel="1">
      <c r="A73" s="16">
        <v>61</v>
      </c>
      <c r="B73" s="18" t="s">
        <v>185</v>
      </c>
      <c r="C73" s="22" t="s">
        <v>186</v>
      </c>
      <c r="D73" s="16" t="s">
        <v>187</v>
      </c>
      <c r="E73" s="16" t="s">
        <v>27</v>
      </c>
      <c r="F73" s="17">
        <v>11100</v>
      </c>
    </row>
    <row r="74" spans="1:6" s="4" customFormat="1" ht="38.25" outlineLevel="1">
      <c r="A74" s="16">
        <v>62</v>
      </c>
      <c r="B74" s="18" t="s">
        <v>188</v>
      </c>
      <c r="C74" s="22" t="s">
        <v>189</v>
      </c>
      <c r="D74" s="16" t="s">
        <v>187</v>
      </c>
      <c r="E74" s="16" t="s">
        <v>27</v>
      </c>
      <c r="F74" s="17">
        <v>25900</v>
      </c>
    </row>
    <row r="75" spans="1:6" s="4" customFormat="1" ht="51" outlineLevel="1">
      <c r="A75" s="16">
        <v>63</v>
      </c>
      <c r="B75" s="18" t="s">
        <v>190</v>
      </c>
      <c r="C75" s="18" t="s">
        <v>191</v>
      </c>
      <c r="D75" s="16" t="s">
        <v>187</v>
      </c>
      <c r="E75" s="16" t="s">
        <v>192</v>
      </c>
      <c r="F75" s="17">
        <v>9000</v>
      </c>
    </row>
    <row r="76" spans="1:6" s="4" customFormat="1" ht="38.25" outlineLevel="1">
      <c r="A76" s="16">
        <v>64</v>
      </c>
      <c r="B76" s="18" t="s">
        <v>193</v>
      </c>
      <c r="C76" s="22" t="s">
        <v>194</v>
      </c>
      <c r="D76" s="16" t="s">
        <v>195</v>
      </c>
      <c r="E76" s="16" t="s">
        <v>27</v>
      </c>
      <c r="F76" s="17">
        <v>390</v>
      </c>
    </row>
    <row r="77" spans="1:6" s="4" customFormat="1" ht="63.75" outlineLevel="1">
      <c r="A77" s="16">
        <v>65</v>
      </c>
      <c r="B77" s="18" t="s">
        <v>196</v>
      </c>
      <c r="C77" s="18" t="s">
        <v>197</v>
      </c>
      <c r="D77" s="31" t="s">
        <v>198</v>
      </c>
      <c r="E77" s="16" t="s">
        <v>199</v>
      </c>
      <c r="F77" s="17">
        <v>350</v>
      </c>
    </row>
    <row r="78" spans="1:6" s="4" customFormat="1">
      <c r="A78" s="16"/>
      <c r="B78" s="14" t="s">
        <v>200</v>
      </c>
      <c r="C78" s="22"/>
      <c r="D78" s="16"/>
      <c r="E78" s="16"/>
      <c r="F78" s="17"/>
    </row>
    <row r="79" spans="1:6" s="4" customFormat="1" ht="63.75" outlineLevel="1">
      <c r="A79" s="16">
        <v>66</v>
      </c>
      <c r="B79" s="18" t="s">
        <v>201</v>
      </c>
      <c r="C79" s="22" t="s">
        <v>202</v>
      </c>
      <c r="D79" s="16" t="s">
        <v>100</v>
      </c>
      <c r="E79" s="16" t="s">
        <v>27</v>
      </c>
      <c r="F79" s="17">
        <v>17000</v>
      </c>
    </row>
    <row r="80" spans="1:6" s="4" customFormat="1" ht="25.5" outlineLevel="1">
      <c r="A80" s="16">
        <v>67</v>
      </c>
      <c r="B80" s="18" t="s">
        <v>203</v>
      </c>
      <c r="C80" s="22" t="s">
        <v>204</v>
      </c>
      <c r="D80" s="16" t="s">
        <v>103</v>
      </c>
      <c r="E80" s="16" t="s">
        <v>27</v>
      </c>
      <c r="F80" s="17">
        <v>6200</v>
      </c>
    </row>
    <row r="81" spans="1:6" s="4" customFormat="1" ht="38.25" outlineLevel="1">
      <c r="A81" s="16">
        <v>68</v>
      </c>
      <c r="B81" s="18" t="s">
        <v>205</v>
      </c>
      <c r="C81" s="22" t="s">
        <v>206</v>
      </c>
      <c r="D81" s="16" t="s">
        <v>103</v>
      </c>
      <c r="E81" s="16" t="s">
        <v>27</v>
      </c>
      <c r="F81" s="17">
        <v>500000</v>
      </c>
    </row>
    <row r="82" spans="1:6" s="4" customFormat="1" ht="51" outlineLevel="1">
      <c r="A82" s="16">
        <v>69</v>
      </c>
      <c r="B82" s="18" t="s">
        <v>207</v>
      </c>
      <c r="C82" s="22" t="s">
        <v>208</v>
      </c>
      <c r="D82" s="16" t="s">
        <v>209</v>
      </c>
      <c r="E82" s="16" t="s">
        <v>27</v>
      </c>
      <c r="F82" s="17">
        <f>100000*0.4</f>
        <v>40000</v>
      </c>
    </row>
    <row r="83" spans="1:6" s="4" customFormat="1" ht="76.5" outlineLevel="1">
      <c r="A83" s="16">
        <v>70</v>
      </c>
      <c r="B83" s="18" t="s">
        <v>210</v>
      </c>
      <c r="C83" s="22" t="s">
        <v>211</v>
      </c>
      <c r="D83" s="16" t="s">
        <v>209</v>
      </c>
      <c r="E83" s="16" t="s">
        <v>27</v>
      </c>
      <c r="F83" s="17">
        <v>50000</v>
      </c>
    </row>
    <row r="84" spans="1:6" s="4" customFormat="1" ht="76.5" outlineLevel="1">
      <c r="A84" s="16">
        <v>71</v>
      </c>
      <c r="B84" s="18" t="s">
        <v>212</v>
      </c>
      <c r="C84" s="22" t="s">
        <v>213</v>
      </c>
      <c r="D84" s="16" t="s">
        <v>100</v>
      </c>
      <c r="E84" s="16" t="s">
        <v>27</v>
      </c>
      <c r="F84" s="17">
        <v>700</v>
      </c>
    </row>
    <row r="85" spans="1:6" s="4" customFormat="1" ht="51" outlineLevel="1">
      <c r="A85" s="16">
        <v>72</v>
      </c>
      <c r="B85" s="18" t="s">
        <v>214</v>
      </c>
      <c r="C85" s="22" t="s">
        <v>215</v>
      </c>
      <c r="D85" s="16" t="s">
        <v>187</v>
      </c>
      <c r="E85" s="16" t="s">
        <v>27</v>
      </c>
      <c r="F85" s="17">
        <v>3800</v>
      </c>
    </row>
    <row r="86" spans="1:6" s="4" customFormat="1" ht="76.5" outlineLevel="1">
      <c r="A86" s="16">
        <v>73</v>
      </c>
      <c r="B86" s="18" t="s">
        <v>216</v>
      </c>
      <c r="C86" s="22" t="s">
        <v>217</v>
      </c>
      <c r="D86" s="16" t="s">
        <v>218</v>
      </c>
      <c r="E86" s="16" t="s">
        <v>27</v>
      </c>
      <c r="F86" s="17">
        <v>10</v>
      </c>
    </row>
    <row r="87" spans="1:6" s="4" customFormat="1" ht="76.5" outlineLevel="1">
      <c r="A87" s="16">
        <v>74</v>
      </c>
      <c r="B87" s="22" t="s">
        <v>219</v>
      </c>
      <c r="C87" s="22" t="s">
        <v>220</v>
      </c>
      <c r="D87" s="16" t="s">
        <v>187</v>
      </c>
      <c r="E87" s="16" t="s">
        <v>27</v>
      </c>
      <c r="F87" s="17">
        <v>150</v>
      </c>
    </row>
    <row r="88" spans="1:6" s="4" customFormat="1" ht="76.5" outlineLevel="1">
      <c r="A88" s="16">
        <v>75</v>
      </c>
      <c r="B88" s="22" t="s">
        <v>221</v>
      </c>
      <c r="C88" s="22" t="s">
        <v>222</v>
      </c>
      <c r="D88" s="16" t="s">
        <v>187</v>
      </c>
      <c r="E88" s="16" t="s">
        <v>27</v>
      </c>
      <c r="F88" s="17">
        <v>50</v>
      </c>
    </row>
    <row r="89" spans="1:6" s="4" customFormat="1" ht="114.75" outlineLevel="1">
      <c r="A89" s="16">
        <v>76</v>
      </c>
      <c r="B89" s="18" t="s">
        <v>223</v>
      </c>
      <c r="C89" s="22" t="s">
        <v>224</v>
      </c>
      <c r="D89" s="16" t="s">
        <v>225</v>
      </c>
      <c r="E89" s="16" t="s">
        <v>199</v>
      </c>
      <c r="F89" s="17">
        <v>30</v>
      </c>
    </row>
    <row r="90" spans="1:6" s="4" customFormat="1">
      <c r="A90" s="16"/>
      <c r="B90" s="32" t="s">
        <v>226</v>
      </c>
      <c r="C90" s="22"/>
      <c r="D90" s="16"/>
      <c r="E90" s="16"/>
      <c r="F90" s="17"/>
    </row>
    <row r="91" spans="1:6" s="4" customFormat="1" ht="51" outlineLevel="1">
      <c r="A91" s="16">
        <v>77</v>
      </c>
      <c r="B91" s="18" t="s">
        <v>227</v>
      </c>
      <c r="C91" s="22" t="s">
        <v>228</v>
      </c>
      <c r="D91" s="16" t="s">
        <v>229</v>
      </c>
      <c r="E91" s="16" t="s">
        <v>199</v>
      </c>
      <c r="F91" s="17">
        <v>57400</v>
      </c>
    </row>
    <row r="92" spans="1:6" s="4" customFormat="1" ht="63.75" outlineLevel="1">
      <c r="A92" s="16">
        <v>78</v>
      </c>
      <c r="B92" s="18" t="s">
        <v>230</v>
      </c>
      <c r="C92" s="22" t="s">
        <v>231</v>
      </c>
      <c r="D92" s="16" t="s">
        <v>229</v>
      </c>
      <c r="E92" s="16" t="s">
        <v>199</v>
      </c>
      <c r="F92" s="17">
        <v>201000</v>
      </c>
    </row>
    <row r="93" spans="1:6" s="4" customFormat="1" ht="63.75" outlineLevel="1">
      <c r="A93" s="16">
        <v>79</v>
      </c>
      <c r="B93" s="18" t="s">
        <v>232</v>
      </c>
      <c r="C93" s="22" t="s">
        <v>233</v>
      </c>
      <c r="D93" s="16" t="s">
        <v>187</v>
      </c>
      <c r="E93" s="16" t="s">
        <v>27</v>
      </c>
      <c r="F93" s="17">
        <v>400</v>
      </c>
    </row>
    <row r="94" spans="1:6" s="4" customFormat="1" ht="76.5" outlineLevel="1">
      <c r="A94" s="16">
        <v>80</v>
      </c>
      <c r="B94" s="18" t="s">
        <v>234</v>
      </c>
      <c r="C94" s="22" t="s">
        <v>235</v>
      </c>
      <c r="D94" s="16" t="s">
        <v>236</v>
      </c>
      <c r="E94" s="16" t="s">
        <v>199</v>
      </c>
      <c r="F94" s="17">
        <v>28700</v>
      </c>
    </row>
    <row r="95" spans="1:6" s="4" customFormat="1" ht="63.75" outlineLevel="1">
      <c r="A95" s="16">
        <v>81</v>
      </c>
      <c r="B95" s="18" t="s">
        <v>237</v>
      </c>
      <c r="C95" s="22" t="s">
        <v>238</v>
      </c>
      <c r="D95" s="16" t="s">
        <v>187</v>
      </c>
      <c r="E95" s="16" t="s">
        <v>27</v>
      </c>
      <c r="F95" s="17">
        <v>2500</v>
      </c>
    </row>
    <row r="96" spans="1:6" s="4" customFormat="1" ht="38.25" outlineLevel="1">
      <c r="A96" s="16">
        <v>82</v>
      </c>
      <c r="B96" s="18" t="s">
        <v>239</v>
      </c>
      <c r="C96" s="22" t="s">
        <v>240</v>
      </c>
      <c r="D96" s="16" t="s">
        <v>103</v>
      </c>
      <c r="E96" s="16" t="s">
        <v>27</v>
      </c>
      <c r="F96" s="17">
        <v>15000</v>
      </c>
    </row>
    <row r="97" spans="1:7" s="4" customFormat="1" ht="51" outlineLevel="1">
      <c r="A97" s="16">
        <v>83</v>
      </c>
      <c r="B97" s="18" t="s">
        <v>241</v>
      </c>
      <c r="C97" s="22" t="s">
        <v>242</v>
      </c>
      <c r="D97" s="16" t="s">
        <v>139</v>
      </c>
      <c r="E97" s="16" t="s">
        <v>27</v>
      </c>
      <c r="F97" s="17">
        <v>1000</v>
      </c>
    </row>
    <row r="98" spans="1:7" s="4" customFormat="1" ht="38.25" outlineLevel="1">
      <c r="A98" s="16">
        <v>84</v>
      </c>
      <c r="B98" s="18" t="s">
        <v>243</v>
      </c>
      <c r="C98" s="18" t="s">
        <v>244</v>
      </c>
      <c r="D98" s="16" t="s">
        <v>103</v>
      </c>
      <c r="E98" s="16" t="s">
        <v>27</v>
      </c>
      <c r="F98" s="17">
        <v>12000</v>
      </c>
    </row>
    <row r="99" spans="1:7" s="4" customFormat="1" ht="38.25" outlineLevel="1">
      <c r="A99" s="16">
        <v>85</v>
      </c>
      <c r="B99" s="18" t="s">
        <v>245</v>
      </c>
      <c r="C99" s="22" t="s">
        <v>246</v>
      </c>
      <c r="D99" s="16" t="s">
        <v>100</v>
      </c>
      <c r="E99" s="16" t="s">
        <v>27</v>
      </c>
      <c r="F99" s="17">
        <v>2000</v>
      </c>
    </row>
    <row r="100" spans="1:7" s="4" customFormat="1" ht="51" outlineLevel="1">
      <c r="A100" s="16">
        <v>86</v>
      </c>
      <c r="B100" s="18" t="s">
        <v>247</v>
      </c>
      <c r="C100" s="22" t="s">
        <v>248</v>
      </c>
      <c r="D100" s="16" t="s">
        <v>100</v>
      </c>
      <c r="E100" s="16" t="s">
        <v>27</v>
      </c>
      <c r="F100" s="17">
        <v>15000</v>
      </c>
    </row>
    <row r="101" spans="1:7" s="4" customFormat="1" ht="51" outlineLevel="1">
      <c r="A101" s="16">
        <v>87</v>
      </c>
      <c r="B101" s="33" t="s">
        <v>249</v>
      </c>
      <c r="C101" s="22" t="s">
        <v>250</v>
      </c>
      <c r="D101" s="16" t="s">
        <v>251</v>
      </c>
      <c r="E101" s="34" t="s">
        <v>199</v>
      </c>
      <c r="F101" s="17">
        <v>300</v>
      </c>
    </row>
    <row r="102" spans="1:7" s="4" customFormat="1" ht="51" outlineLevel="1">
      <c r="A102" s="16">
        <v>88</v>
      </c>
      <c r="B102" s="18" t="s">
        <v>252</v>
      </c>
      <c r="C102" s="22" t="s">
        <v>253</v>
      </c>
      <c r="D102" s="16" t="s">
        <v>254</v>
      </c>
      <c r="E102" s="16" t="s">
        <v>199</v>
      </c>
      <c r="F102" s="17">
        <f>7700/2</f>
        <v>3850</v>
      </c>
    </row>
    <row r="103" spans="1:7" s="4" customFormat="1" ht="76.5" outlineLevel="1">
      <c r="A103" s="16">
        <v>89</v>
      </c>
      <c r="B103" s="18" t="s">
        <v>255</v>
      </c>
      <c r="C103" s="22" t="s">
        <v>256</v>
      </c>
      <c r="D103" s="16" t="s">
        <v>257</v>
      </c>
      <c r="E103" s="16" t="s">
        <v>199</v>
      </c>
      <c r="F103" s="17">
        <v>3850</v>
      </c>
    </row>
    <row r="104" spans="1:7" s="4" customFormat="1">
      <c r="A104" s="16"/>
      <c r="B104" s="35" t="s">
        <v>258</v>
      </c>
      <c r="C104" s="22"/>
      <c r="D104" s="16"/>
      <c r="E104" s="16"/>
      <c r="F104" s="17"/>
    </row>
    <row r="105" spans="1:7" s="4" customFormat="1" ht="114.75" outlineLevel="1">
      <c r="A105" s="16">
        <v>90</v>
      </c>
      <c r="B105" s="18" t="s">
        <v>259</v>
      </c>
      <c r="C105" s="22" t="s">
        <v>260</v>
      </c>
      <c r="D105" s="16" t="s">
        <v>261</v>
      </c>
      <c r="E105" s="16" t="s">
        <v>262</v>
      </c>
      <c r="F105" s="17">
        <f>831000*0.3</f>
        <v>249300</v>
      </c>
    </row>
    <row r="106" spans="1:7" s="4" customFormat="1" ht="114.75" outlineLevel="1">
      <c r="A106" s="16">
        <v>91</v>
      </c>
      <c r="B106" s="18" t="s">
        <v>263</v>
      </c>
      <c r="C106" s="22" t="s">
        <v>264</v>
      </c>
      <c r="D106" s="16" t="s">
        <v>261</v>
      </c>
      <c r="E106" s="16" t="s">
        <v>262</v>
      </c>
      <c r="F106" s="17">
        <f>831000*0.4</f>
        <v>332400</v>
      </c>
    </row>
    <row r="107" spans="1:7" s="4" customFormat="1" ht="127.5" outlineLevel="1">
      <c r="A107" s="16">
        <v>92</v>
      </c>
      <c r="B107" s="18" t="s">
        <v>265</v>
      </c>
      <c r="C107" s="19" t="s">
        <v>266</v>
      </c>
      <c r="D107" s="16" t="s">
        <v>261</v>
      </c>
      <c r="E107" s="16" t="s">
        <v>262</v>
      </c>
      <c r="F107" s="17">
        <v>249300</v>
      </c>
    </row>
    <row r="108" spans="1:7" s="4" customFormat="1" ht="51" outlineLevel="1">
      <c r="A108" s="16">
        <v>93</v>
      </c>
      <c r="B108" s="18" t="s">
        <v>267</v>
      </c>
      <c r="C108" s="23" t="s">
        <v>268</v>
      </c>
      <c r="D108" s="16" t="s">
        <v>261</v>
      </c>
      <c r="E108" s="16" t="s">
        <v>262</v>
      </c>
      <c r="F108" s="17">
        <v>2000</v>
      </c>
    </row>
    <row r="109" spans="1:7" s="4" customFormat="1" ht="140.25" outlineLevel="1">
      <c r="A109" s="16">
        <v>94</v>
      </c>
      <c r="B109" s="18" t="s">
        <v>269</v>
      </c>
      <c r="C109" s="22" t="s">
        <v>270</v>
      </c>
      <c r="D109" s="16" t="s">
        <v>261</v>
      </c>
      <c r="E109" s="16" t="s">
        <v>262</v>
      </c>
      <c r="F109" s="17">
        <v>1300</v>
      </c>
    </row>
    <row r="110" spans="1:7" s="4" customFormat="1" ht="102" outlineLevel="1">
      <c r="A110" s="16">
        <v>95</v>
      </c>
      <c r="B110" s="18" t="s">
        <v>271</v>
      </c>
      <c r="C110" s="22" t="s">
        <v>272</v>
      </c>
      <c r="D110" s="16" t="s">
        <v>261</v>
      </c>
      <c r="E110" s="16" t="s">
        <v>262</v>
      </c>
      <c r="F110" s="17">
        <f>125000*0.4</f>
        <v>50000</v>
      </c>
      <c r="G110" s="1"/>
    </row>
    <row r="111" spans="1:7" s="4" customFormat="1" ht="51" outlineLevel="1">
      <c r="A111" s="16">
        <v>96</v>
      </c>
      <c r="B111" s="18" t="s">
        <v>273</v>
      </c>
      <c r="C111" s="18" t="s">
        <v>274</v>
      </c>
      <c r="D111" s="16" t="s">
        <v>261</v>
      </c>
      <c r="E111" s="16" t="s">
        <v>262</v>
      </c>
      <c r="F111" s="17">
        <f>125000*0.3</f>
        <v>37500</v>
      </c>
      <c r="G111" s="1"/>
    </row>
    <row r="112" spans="1:7" s="4" customFormat="1" ht="114.75" outlineLevel="1">
      <c r="A112" s="16">
        <v>97</v>
      </c>
      <c r="B112" s="18" t="s">
        <v>275</v>
      </c>
      <c r="C112" s="23" t="s">
        <v>276</v>
      </c>
      <c r="D112" s="16" t="s">
        <v>261</v>
      </c>
      <c r="E112" s="16" t="s">
        <v>262</v>
      </c>
      <c r="F112" s="17">
        <v>37500</v>
      </c>
      <c r="G112" s="1"/>
    </row>
    <row r="113" spans="1:11" ht="38.25">
      <c r="A113" s="36" t="s">
        <v>277</v>
      </c>
      <c r="B113" s="14" t="s">
        <v>278</v>
      </c>
      <c r="C113" s="22"/>
      <c r="D113" s="16"/>
      <c r="E113" s="37"/>
      <c r="F113" s="38"/>
    </row>
    <row r="114" spans="1:11">
      <c r="A114" s="36"/>
      <c r="B114" s="14" t="s">
        <v>279</v>
      </c>
      <c r="C114" s="22"/>
      <c r="D114" s="16"/>
      <c r="E114" s="37"/>
      <c r="F114" s="38"/>
    </row>
    <row r="115" spans="1:11" ht="51" outlineLevel="1">
      <c r="A115" s="37">
        <v>98</v>
      </c>
      <c r="B115" s="18" t="s">
        <v>280</v>
      </c>
      <c r="C115" s="22" t="s">
        <v>281</v>
      </c>
      <c r="D115" s="16" t="s">
        <v>282</v>
      </c>
      <c r="E115" s="16" t="s">
        <v>27</v>
      </c>
      <c r="F115" s="17">
        <v>70</v>
      </c>
      <c r="K115" s="1" t="s">
        <v>283</v>
      </c>
    </row>
    <row r="116" spans="1:11" ht="38.25" outlineLevel="1">
      <c r="A116" s="37">
        <v>99</v>
      </c>
      <c r="B116" s="18" t="s">
        <v>284</v>
      </c>
      <c r="C116" s="22" t="s">
        <v>285</v>
      </c>
      <c r="D116" s="16" t="s">
        <v>100</v>
      </c>
      <c r="E116" s="16" t="s">
        <v>27</v>
      </c>
      <c r="F116" s="17">
        <v>1500</v>
      </c>
      <c r="K116" s="1" t="s">
        <v>283</v>
      </c>
    </row>
    <row r="117" spans="1:11" ht="51" outlineLevel="1">
      <c r="A117" s="37">
        <v>100</v>
      </c>
      <c r="B117" s="18" t="s">
        <v>286</v>
      </c>
      <c r="C117" s="22" t="s">
        <v>287</v>
      </c>
      <c r="D117" s="16" t="s">
        <v>288</v>
      </c>
      <c r="E117" s="16" t="s">
        <v>27</v>
      </c>
      <c r="F117" s="17">
        <v>46</v>
      </c>
    </row>
    <row r="118" spans="1:11" ht="38.25" outlineLevel="1">
      <c r="A118" s="37">
        <v>101</v>
      </c>
      <c r="B118" s="22" t="s">
        <v>289</v>
      </c>
      <c r="C118" s="22" t="s">
        <v>290</v>
      </c>
      <c r="D118" s="16" t="s">
        <v>291</v>
      </c>
      <c r="E118" s="16" t="s">
        <v>27</v>
      </c>
      <c r="F118" s="17">
        <v>150</v>
      </c>
    </row>
    <row r="119" spans="1:11" ht="38.25" outlineLevel="1">
      <c r="A119" s="37">
        <v>102</v>
      </c>
      <c r="B119" s="22" t="s">
        <v>292</v>
      </c>
      <c r="C119" s="22" t="s">
        <v>293</v>
      </c>
      <c r="D119" s="16" t="s">
        <v>291</v>
      </c>
      <c r="E119" s="16" t="s">
        <v>27</v>
      </c>
      <c r="F119" s="17">
        <v>5900</v>
      </c>
    </row>
    <row r="120" spans="1:11" ht="38.25" outlineLevel="1">
      <c r="A120" s="37">
        <v>103</v>
      </c>
      <c r="B120" s="18" t="s">
        <v>294</v>
      </c>
      <c r="C120" s="22" t="s">
        <v>295</v>
      </c>
      <c r="D120" s="16" t="s">
        <v>291</v>
      </c>
      <c r="E120" s="16" t="s">
        <v>27</v>
      </c>
      <c r="F120" s="17">
        <v>1200</v>
      </c>
    </row>
    <row r="121" spans="1:11" ht="38.25" outlineLevel="1">
      <c r="A121" s="37">
        <v>104</v>
      </c>
      <c r="B121" s="18" t="s">
        <v>296</v>
      </c>
      <c r="C121" s="22" t="s">
        <v>297</v>
      </c>
      <c r="D121" s="16" t="s">
        <v>218</v>
      </c>
      <c r="E121" s="16" t="s">
        <v>27</v>
      </c>
      <c r="F121" s="17">
        <v>60</v>
      </c>
    </row>
    <row r="122" spans="1:11" ht="51" outlineLevel="1">
      <c r="A122" s="37">
        <v>105</v>
      </c>
      <c r="B122" s="18" t="s">
        <v>298</v>
      </c>
      <c r="C122" s="22" t="s">
        <v>299</v>
      </c>
      <c r="D122" s="16" t="s">
        <v>282</v>
      </c>
      <c r="E122" s="16" t="s">
        <v>27</v>
      </c>
      <c r="F122" s="17">
        <v>25</v>
      </c>
    </row>
    <row r="123" spans="1:11" ht="63.75" outlineLevel="1">
      <c r="A123" s="37">
        <v>106</v>
      </c>
      <c r="B123" s="18" t="s">
        <v>300</v>
      </c>
      <c r="C123" s="22" t="s">
        <v>301</v>
      </c>
      <c r="D123" s="16" t="s">
        <v>218</v>
      </c>
      <c r="E123" s="16" t="s">
        <v>27</v>
      </c>
      <c r="F123" s="17">
        <v>10</v>
      </c>
    </row>
    <row r="124" spans="1:11" ht="25.5" outlineLevel="1">
      <c r="A124" s="37">
        <v>107</v>
      </c>
      <c r="B124" s="18" t="s">
        <v>302</v>
      </c>
      <c r="C124" s="22" t="s">
        <v>303</v>
      </c>
      <c r="D124" s="16" t="s">
        <v>282</v>
      </c>
      <c r="E124" s="16" t="s">
        <v>27</v>
      </c>
      <c r="F124" s="17">
        <v>5000</v>
      </c>
    </row>
    <row r="125" spans="1:11" ht="114.75" outlineLevel="1">
      <c r="A125" s="37">
        <v>108</v>
      </c>
      <c r="B125" s="18" t="s">
        <v>304</v>
      </c>
      <c r="C125" s="22" t="s">
        <v>305</v>
      </c>
      <c r="D125" s="16" t="s">
        <v>306</v>
      </c>
      <c r="E125" s="16" t="s">
        <v>27</v>
      </c>
      <c r="F125" s="17">
        <v>5</v>
      </c>
      <c r="J125" s="1" t="s">
        <v>283</v>
      </c>
    </row>
    <row r="126" spans="1:11" ht="127.5" outlineLevel="1">
      <c r="A126" s="37">
        <v>109</v>
      </c>
      <c r="B126" s="18" t="s">
        <v>307</v>
      </c>
      <c r="C126" s="22" t="s">
        <v>308</v>
      </c>
      <c r="D126" s="16" t="s">
        <v>218</v>
      </c>
      <c r="E126" s="16" t="s">
        <v>27</v>
      </c>
      <c r="F126" s="17">
        <v>15</v>
      </c>
    </row>
    <row r="127" spans="1:11">
      <c r="A127" s="37"/>
      <c r="B127" s="14" t="s">
        <v>309</v>
      </c>
      <c r="C127" s="22"/>
      <c r="D127" s="16"/>
      <c r="E127" s="37"/>
      <c r="F127" s="38"/>
    </row>
    <row r="128" spans="1:11" ht="51" outlineLevel="1">
      <c r="A128" s="37">
        <v>110</v>
      </c>
      <c r="B128" s="18" t="s">
        <v>310</v>
      </c>
      <c r="C128" s="22" t="s">
        <v>311</v>
      </c>
      <c r="D128" s="16" t="s">
        <v>187</v>
      </c>
      <c r="E128" s="16" t="s">
        <v>27</v>
      </c>
      <c r="F128" s="17">
        <v>3600</v>
      </c>
    </row>
    <row r="129" spans="1:6" ht="38.25" outlineLevel="1">
      <c r="A129" s="37">
        <v>111</v>
      </c>
      <c r="B129" s="18" t="s">
        <v>312</v>
      </c>
      <c r="C129" s="22" t="s">
        <v>313</v>
      </c>
      <c r="D129" s="16" t="s">
        <v>187</v>
      </c>
      <c r="E129" s="16" t="s">
        <v>27</v>
      </c>
      <c r="F129" s="17">
        <v>600</v>
      </c>
    </row>
    <row r="130" spans="1:6" ht="51" outlineLevel="1">
      <c r="A130" s="37">
        <v>112</v>
      </c>
      <c r="B130" s="24" t="s">
        <v>314</v>
      </c>
      <c r="C130" s="22" t="s">
        <v>315</v>
      </c>
      <c r="D130" s="16" t="s">
        <v>187</v>
      </c>
      <c r="E130" s="25" t="s">
        <v>27</v>
      </c>
      <c r="F130" s="17">
        <v>17000</v>
      </c>
    </row>
    <row r="131" spans="1:6" ht="38.25" outlineLevel="1">
      <c r="A131" s="37">
        <v>113</v>
      </c>
      <c r="B131" s="18" t="s">
        <v>316</v>
      </c>
      <c r="C131" s="22" t="s">
        <v>317</v>
      </c>
      <c r="D131" s="16" t="s">
        <v>103</v>
      </c>
      <c r="E131" s="16" t="s">
        <v>27</v>
      </c>
      <c r="F131" s="17">
        <v>50000</v>
      </c>
    </row>
    <row r="132" spans="1:6" ht="25.5" outlineLevel="1">
      <c r="A132" s="37">
        <v>114</v>
      </c>
      <c r="B132" s="24" t="s">
        <v>318</v>
      </c>
      <c r="C132" s="22" t="s">
        <v>319</v>
      </c>
      <c r="D132" s="16" t="s">
        <v>291</v>
      </c>
      <c r="E132" s="25" t="s">
        <v>27</v>
      </c>
      <c r="F132" s="17">
        <v>150</v>
      </c>
    </row>
    <row r="133" spans="1:6" ht="38.25" outlineLevel="1">
      <c r="A133" s="37">
        <v>115</v>
      </c>
      <c r="B133" s="18" t="s">
        <v>320</v>
      </c>
      <c r="C133" s="22" t="s">
        <v>321</v>
      </c>
      <c r="D133" s="16" t="s">
        <v>282</v>
      </c>
      <c r="E133" s="16" t="s">
        <v>27</v>
      </c>
      <c r="F133" s="17">
        <v>250</v>
      </c>
    </row>
    <row r="134" spans="1:6" ht="38.25" outlineLevel="1">
      <c r="A134" s="37">
        <v>116</v>
      </c>
      <c r="B134" s="18" t="s">
        <v>322</v>
      </c>
      <c r="C134" s="22" t="s">
        <v>323</v>
      </c>
      <c r="D134" s="16" t="s">
        <v>282</v>
      </c>
      <c r="E134" s="16" t="s">
        <v>27</v>
      </c>
      <c r="F134" s="17">
        <v>290</v>
      </c>
    </row>
    <row r="135" spans="1:6" ht="25.5" outlineLevel="1">
      <c r="A135" s="37">
        <v>117</v>
      </c>
      <c r="B135" s="18" t="s">
        <v>324</v>
      </c>
      <c r="C135" s="22" t="s">
        <v>325</v>
      </c>
      <c r="D135" s="16" t="s">
        <v>117</v>
      </c>
      <c r="E135" s="16" t="s">
        <v>27</v>
      </c>
      <c r="F135" s="17">
        <v>2500</v>
      </c>
    </row>
    <row r="136" spans="1:6">
      <c r="A136" s="37"/>
      <c r="B136" s="14" t="s">
        <v>326</v>
      </c>
      <c r="C136" s="22"/>
      <c r="D136" s="16"/>
      <c r="E136" s="37"/>
      <c r="F136" s="38"/>
    </row>
    <row r="137" spans="1:6" ht="51" outlineLevel="1">
      <c r="A137" s="37">
        <v>118</v>
      </c>
      <c r="B137" s="18" t="s">
        <v>327</v>
      </c>
      <c r="C137" s="22" t="s">
        <v>328</v>
      </c>
      <c r="D137" s="16" t="s">
        <v>329</v>
      </c>
      <c r="E137" s="16" t="s">
        <v>27</v>
      </c>
      <c r="F137" s="17">
        <v>20</v>
      </c>
    </row>
    <row r="138" spans="1:6" ht="51" outlineLevel="1">
      <c r="A138" s="37">
        <v>119</v>
      </c>
      <c r="B138" s="18" t="s">
        <v>330</v>
      </c>
      <c r="C138" s="22" t="s">
        <v>328</v>
      </c>
      <c r="D138" s="16" t="s">
        <v>139</v>
      </c>
      <c r="E138" s="16" t="s">
        <v>27</v>
      </c>
      <c r="F138" s="17">
        <v>0</v>
      </c>
    </row>
    <row r="139" spans="1:6" ht="51" outlineLevel="1">
      <c r="A139" s="37">
        <v>120</v>
      </c>
      <c r="B139" s="18" t="s">
        <v>331</v>
      </c>
      <c r="C139" s="22" t="s">
        <v>328</v>
      </c>
      <c r="D139" s="16" t="s">
        <v>139</v>
      </c>
      <c r="E139" s="16" t="s">
        <v>27</v>
      </c>
      <c r="F139" s="17">
        <v>27000</v>
      </c>
    </row>
    <row r="140" spans="1:6">
      <c r="A140" s="37"/>
      <c r="B140" s="14" t="s">
        <v>332</v>
      </c>
      <c r="C140" s="22"/>
      <c r="D140" s="16"/>
      <c r="E140" s="37"/>
      <c r="F140" s="38"/>
    </row>
    <row r="141" spans="1:6" ht="89.25" outlineLevel="1">
      <c r="A141" s="37">
        <v>121</v>
      </c>
      <c r="B141" s="18" t="s">
        <v>333</v>
      </c>
      <c r="C141" s="22" t="s">
        <v>334</v>
      </c>
      <c r="D141" s="16" t="s">
        <v>225</v>
      </c>
      <c r="E141" s="16" t="s">
        <v>199</v>
      </c>
      <c r="F141" s="17">
        <v>800</v>
      </c>
    </row>
    <row r="142" spans="1:6" ht="89.25" outlineLevel="1">
      <c r="A142" s="37">
        <v>122</v>
      </c>
      <c r="B142" s="18" t="s">
        <v>335</v>
      </c>
      <c r="C142" s="22" t="s">
        <v>336</v>
      </c>
      <c r="D142" s="16" t="s">
        <v>337</v>
      </c>
      <c r="E142" s="16" t="s">
        <v>199</v>
      </c>
      <c r="F142" s="17">
        <v>290</v>
      </c>
    </row>
    <row r="143" spans="1:6" ht="25.5">
      <c r="A143" s="36" t="s">
        <v>338</v>
      </c>
      <c r="B143" s="39" t="s">
        <v>339</v>
      </c>
      <c r="C143" s="22"/>
      <c r="D143" s="16"/>
      <c r="E143" s="25"/>
      <c r="F143" s="17"/>
    </row>
    <row r="144" spans="1:6" ht="13.5">
      <c r="A144" s="40"/>
      <c r="B144" s="14" t="s">
        <v>340</v>
      </c>
      <c r="C144" s="22"/>
      <c r="D144" s="16"/>
      <c r="E144" s="41"/>
      <c r="F144" s="42"/>
    </row>
    <row r="145" spans="1:6" ht="25.5" outlineLevel="1">
      <c r="A145" s="16">
        <v>123</v>
      </c>
      <c r="B145" s="18" t="s">
        <v>341</v>
      </c>
      <c r="C145" s="22" t="s">
        <v>342</v>
      </c>
      <c r="D145" s="16" t="s">
        <v>291</v>
      </c>
      <c r="E145" s="16" t="s">
        <v>27</v>
      </c>
      <c r="F145" s="17">
        <v>200</v>
      </c>
    </row>
    <row r="146" spans="1:6">
      <c r="A146" s="16"/>
      <c r="B146" s="14" t="s">
        <v>343</v>
      </c>
      <c r="C146" s="22"/>
      <c r="D146" s="16"/>
      <c r="E146" s="16"/>
      <c r="F146" s="17"/>
    </row>
    <row r="147" spans="1:6" ht="25.5" outlineLevel="1">
      <c r="A147" s="16">
        <v>124</v>
      </c>
      <c r="B147" s="18" t="s">
        <v>344</v>
      </c>
      <c r="C147" s="22" t="s">
        <v>345</v>
      </c>
      <c r="D147" s="16" t="s">
        <v>346</v>
      </c>
      <c r="E147" s="16" t="s">
        <v>347</v>
      </c>
      <c r="F147" s="17">
        <v>50</v>
      </c>
    </row>
    <row r="148" spans="1:6" ht="25.5" outlineLevel="1">
      <c r="A148" s="16">
        <v>125</v>
      </c>
      <c r="B148" s="18" t="s">
        <v>348</v>
      </c>
      <c r="C148" s="22" t="s">
        <v>349</v>
      </c>
      <c r="D148" s="16" t="s">
        <v>350</v>
      </c>
      <c r="E148" s="16" t="s">
        <v>351</v>
      </c>
      <c r="F148" s="17">
        <v>150</v>
      </c>
    </row>
    <row r="149" spans="1:6" ht="51" outlineLevel="1">
      <c r="A149" s="16">
        <v>126</v>
      </c>
      <c r="B149" s="18" t="s">
        <v>352</v>
      </c>
      <c r="C149" s="22" t="s">
        <v>353</v>
      </c>
      <c r="D149" s="16" t="s">
        <v>354</v>
      </c>
      <c r="E149" s="16" t="s">
        <v>351</v>
      </c>
      <c r="F149" s="17">
        <v>1500</v>
      </c>
    </row>
    <row r="150" spans="1:6" ht="51" outlineLevel="1">
      <c r="A150" s="16">
        <v>127</v>
      </c>
      <c r="B150" s="18" t="s">
        <v>355</v>
      </c>
      <c r="C150" s="22" t="s">
        <v>356</v>
      </c>
      <c r="D150" s="16" t="s">
        <v>350</v>
      </c>
      <c r="E150" s="16" t="s">
        <v>351</v>
      </c>
      <c r="F150" s="17">
        <v>1500</v>
      </c>
    </row>
    <row r="151" spans="1:6" ht="51" outlineLevel="1">
      <c r="A151" s="16">
        <v>128</v>
      </c>
      <c r="B151" s="18" t="s">
        <v>357</v>
      </c>
      <c r="C151" s="22" t="s">
        <v>358</v>
      </c>
      <c r="D151" s="16" t="s">
        <v>354</v>
      </c>
      <c r="E151" s="16" t="s">
        <v>351</v>
      </c>
      <c r="F151" s="17">
        <f>6700/2</f>
        <v>3350</v>
      </c>
    </row>
    <row r="152" spans="1:6" ht="51" outlineLevel="1">
      <c r="A152" s="16">
        <v>129</v>
      </c>
      <c r="B152" s="18" t="s">
        <v>359</v>
      </c>
      <c r="C152" s="22" t="s">
        <v>360</v>
      </c>
      <c r="D152" s="16" t="s">
        <v>350</v>
      </c>
      <c r="E152" s="16" t="s">
        <v>351</v>
      </c>
      <c r="F152" s="17">
        <v>3350</v>
      </c>
    </row>
    <row r="153" spans="1:6" ht="51" outlineLevel="1">
      <c r="A153" s="16">
        <v>130</v>
      </c>
      <c r="B153" s="18" t="s">
        <v>361</v>
      </c>
      <c r="C153" s="22" t="s">
        <v>362</v>
      </c>
      <c r="D153" s="16" t="s">
        <v>354</v>
      </c>
      <c r="E153" s="16" t="s">
        <v>351</v>
      </c>
      <c r="F153" s="17">
        <v>1000</v>
      </c>
    </row>
    <row r="154" spans="1:6" ht="51" outlineLevel="1">
      <c r="A154" s="16">
        <v>131</v>
      </c>
      <c r="B154" s="18" t="s">
        <v>363</v>
      </c>
      <c r="C154" s="22" t="s">
        <v>364</v>
      </c>
      <c r="D154" s="16" t="s">
        <v>350</v>
      </c>
      <c r="E154" s="16" t="s">
        <v>351</v>
      </c>
      <c r="F154" s="17">
        <v>1000</v>
      </c>
    </row>
    <row r="155" spans="1:6" ht="51" outlineLevel="1">
      <c r="A155" s="16">
        <v>132</v>
      </c>
      <c r="B155" s="18" t="s">
        <v>365</v>
      </c>
      <c r="C155" s="22" t="s">
        <v>366</v>
      </c>
      <c r="D155" s="16" t="s">
        <v>354</v>
      </c>
      <c r="E155" s="16" t="s">
        <v>351</v>
      </c>
      <c r="F155" s="17">
        <v>1000</v>
      </c>
    </row>
    <row r="156" spans="1:6" ht="51" outlineLevel="1">
      <c r="A156" s="16">
        <v>133</v>
      </c>
      <c r="B156" s="18" t="s">
        <v>367</v>
      </c>
      <c r="C156" s="22" t="s">
        <v>368</v>
      </c>
      <c r="D156" s="16" t="s">
        <v>350</v>
      </c>
      <c r="E156" s="16" t="s">
        <v>351</v>
      </c>
      <c r="F156" s="17">
        <v>1000</v>
      </c>
    </row>
    <row r="157" spans="1:6" ht="51" outlineLevel="1">
      <c r="A157" s="16">
        <v>134</v>
      </c>
      <c r="B157" s="18" t="s">
        <v>369</v>
      </c>
      <c r="C157" s="22" t="s">
        <v>370</v>
      </c>
      <c r="D157" s="16" t="s">
        <v>354</v>
      </c>
      <c r="E157" s="16" t="s">
        <v>351</v>
      </c>
      <c r="F157" s="17">
        <v>276</v>
      </c>
    </row>
    <row r="158" spans="1:6" ht="38.25" outlineLevel="1">
      <c r="A158" s="16">
        <v>135</v>
      </c>
      <c r="B158" s="18" t="s">
        <v>371</v>
      </c>
      <c r="C158" s="22" t="s">
        <v>372</v>
      </c>
      <c r="D158" s="16" t="s">
        <v>350</v>
      </c>
      <c r="E158" s="16" t="s">
        <v>351</v>
      </c>
      <c r="F158" s="17">
        <v>120</v>
      </c>
    </row>
    <row r="159" spans="1:6" ht="51" outlineLevel="1">
      <c r="A159" s="16">
        <v>136</v>
      </c>
      <c r="B159" s="18" t="s">
        <v>373</v>
      </c>
      <c r="C159" s="22" t="s">
        <v>374</v>
      </c>
      <c r="D159" s="16" t="s">
        <v>350</v>
      </c>
      <c r="E159" s="16" t="s">
        <v>351</v>
      </c>
      <c r="F159" s="17">
        <v>96</v>
      </c>
    </row>
    <row r="160" spans="1:6" ht="51" outlineLevel="1">
      <c r="A160" s="16">
        <v>137</v>
      </c>
      <c r="B160" s="18" t="s">
        <v>375</v>
      </c>
      <c r="C160" s="22" t="s">
        <v>376</v>
      </c>
      <c r="D160" s="16" t="s">
        <v>350</v>
      </c>
      <c r="E160" s="16" t="s">
        <v>351</v>
      </c>
      <c r="F160" s="17">
        <f>156-72</f>
        <v>84</v>
      </c>
    </row>
    <row r="161" spans="1:6" ht="63.75" outlineLevel="1">
      <c r="A161" s="16">
        <v>138</v>
      </c>
      <c r="B161" s="18" t="s">
        <v>377</v>
      </c>
      <c r="C161" s="22" t="s">
        <v>378</v>
      </c>
      <c r="D161" s="16" t="s">
        <v>379</v>
      </c>
      <c r="E161" s="16" t="s">
        <v>351</v>
      </c>
      <c r="F161" s="17">
        <v>72</v>
      </c>
    </row>
    <row r="162" spans="1:6" ht="51" outlineLevel="1">
      <c r="A162" s="16">
        <v>139</v>
      </c>
      <c r="B162" s="18" t="s">
        <v>380</v>
      </c>
      <c r="C162" s="22" t="s">
        <v>381</v>
      </c>
      <c r="D162" s="16" t="s">
        <v>350</v>
      </c>
      <c r="E162" s="16" t="s">
        <v>351</v>
      </c>
      <c r="F162" s="17">
        <v>700</v>
      </c>
    </row>
    <row r="163" spans="1:6" ht="63.75" outlineLevel="1">
      <c r="A163" s="16">
        <v>140</v>
      </c>
      <c r="B163" s="18" t="s">
        <v>382</v>
      </c>
      <c r="C163" s="22" t="s">
        <v>383</v>
      </c>
      <c r="D163" s="16" t="s">
        <v>379</v>
      </c>
      <c r="E163" s="16" t="s">
        <v>351</v>
      </c>
      <c r="F163" s="17">
        <v>700</v>
      </c>
    </row>
    <row r="164" spans="1:6" ht="51" outlineLevel="1">
      <c r="A164" s="16">
        <v>141</v>
      </c>
      <c r="B164" s="18" t="s">
        <v>384</v>
      </c>
      <c r="C164" s="22" t="s">
        <v>385</v>
      </c>
      <c r="D164" s="16" t="s">
        <v>350</v>
      </c>
      <c r="E164" s="16" t="s">
        <v>351</v>
      </c>
      <c r="F164" s="17">
        <v>180</v>
      </c>
    </row>
    <row r="165" spans="1:6" ht="63.75" outlineLevel="1">
      <c r="A165" s="16">
        <v>142</v>
      </c>
      <c r="B165" s="18" t="s">
        <v>386</v>
      </c>
      <c r="C165" s="22" t="s">
        <v>387</v>
      </c>
      <c r="D165" s="16" t="s">
        <v>354</v>
      </c>
      <c r="E165" s="16" t="s">
        <v>351</v>
      </c>
      <c r="F165" s="17">
        <v>180</v>
      </c>
    </row>
    <row r="166" spans="1:6" ht="51" outlineLevel="1">
      <c r="A166" s="16">
        <v>143</v>
      </c>
      <c r="B166" s="18" t="s">
        <v>388</v>
      </c>
      <c r="C166" s="22" t="s">
        <v>389</v>
      </c>
      <c r="D166" s="16" t="s">
        <v>350</v>
      </c>
      <c r="E166" s="16" t="s">
        <v>351</v>
      </c>
      <c r="F166" s="17">
        <v>108</v>
      </c>
    </row>
    <row r="167" spans="1:6" ht="76.5" outlineLevel="1">
      <c r="A167" s="16">
        <v>144</v>
      </c>
      <c r="B167" s="18" t="s">
        <v>390</v>
      </c>
      <c r="C167" s="22" t="s">
        <v>391</v>
      </c>
      <c r="D167" s="16" t="s">
        <v>354</v>
      </c>
      <c r="E167" s="16" t="s">
        <v>351</v>
      </c>
      <c r="F167" s="17">
        <v>108</v>
      </c>
    </row>
    <row r="168" spans="1:6" ht="51" outlineLevel="1">
      <c r="A168" s="16">
        <v>145</v>
      </c>
      <c r="B168" s="18" t="s">
        <v>392</v>
      </c>
      <c r="C168" s="22" t="s">
        <v>393</v>
      </c>
      <c r="D168" s="16" t="s">
        <v>394</v>
      </c>
      <c r="E168" s="16" t="s">
        <v>351</v>
      </c>
      <c r="F168" s="17">
        <v>168</v>
      </c>
    </row>
    <row r="169" spans="1:6" ht="76.5" outlineLevel="1">
      <c r="A169" s="16">
        <v>146</v>
      </c>
      <c r="B169" s="18" t="s">
        <v>395</v>
      </c>
      <c r="C169" s="22" t="s">
        <v>396</v>
      </c>
      <c r="D169" s="16" t="s">
        <v>354</v>
      </c>
      <c r="E169" s="16" t="s">
        <v>351</v>
      </c>
      <c r="F169" s="17">
        <v>180</v>
      </c>
    </row>
    <row r="170" spans="1:6" ht="51" outlineLevel="1">
      <c r="A170" s="16">
        <v>147</v>
      </c>
      <c r="B170" s="18" t="s">
        <v>397</v>
      </c>
      <c r="C170" s="22" t="s">
        <v>398</v>
      </c>
      <c r="D170" s="16" t="s">
        <v>350</v>
      </c>
      <c r="E170" s="16" t="s">
        <v>27</v>
      </c>
      <c r="F170" s="17">
        <v>12</v>
      </c>
    </row>
    <row r="171" spans="1:6" ht="89.25" outlineLevel="1">
      <c r="A171" s="16">
        <v>148</v>
      </c>
      <c r="B171" s="18" t="s">
        <v>399</v>
      </c>
      <c r="C171" s="22" t="s">
        <v>400</v>
      </c>
      <c r="D171" s="16" t="s">
        <v>394</v>
      </c>
      <c r="E171" s="16" t="s">
        <v>351</v>
      </c>
      <c r="F171" s="17">
        <v>3012</v>
      </c>
    </row>
    <row r="172" spans="1:6" ht="89.25" outlineLevel="1">
      <c r="A172" s="16">
        <v>149</v>
      </c>
      <c r="B172" s="18" t="s">
        <v>401</v>
      </c>
      <c r="C172" s="22" t="s">
        <v>402</v>
      </c>
      <c r="D172" s="16" t="s">
        <v>354</v>
      </c>
      <c r="E172" s="16" t="s">
        <v>351</v>
      </c>
      <c r="F172" s="17">
        <v>2988</v>
      </c>
    </row>
    <row r="173" spans="1:6" ht="89.25" outlineLevel="1">
      <c r="A173" s="16">
        <v>150</v>
      </c>
      <c r="B173" s="18" t="s">
        <v>403</v>
      </c>
      <c r="C173" s="22" t="s">
        <v>404</v>
      </c>
      <c r="D173" s="16" t="s">
        <v>350</v>
      </c>
      <c r="E173" s="16" t="s">
        <v>351</v>
      </c>
      <c r="F173" s="17">
        <v>3500</v>
      </c>
    </row>
    <row r="174" spans="1:6" ht="89.25" outlineLevel="1">
      <c r="A174" s="16">
        <v>151</v>
      </c>
      <c r="B174" s="18" t="s">
        <v>405</v>
      </c>
      <c r="C174" s="22" t="s">
        <v>406</v>
      </c>
      <c r="D174" s="16" t="s">
        <v>354</v>
      </c>
      <c r="E174" s="16" t="s">
        <v>351</v>
      </c>
      <c r="F174" s="17">
        <v>3600</v>
      </c>
    </row>
    <row r="175" spans="1:6" ht="89.25" outlineLevel="1">
      <c r="A175" s="16">
        <v>152</v>
      </c>
      <c r="B175" s="18" t="s">
        <v>407</v>
      </c>
      <c r="C175" s="22" t="s">
        <v>408</v>
      </c>
      <c r="D175" s="16" t="s">
        <v>350</v>
      </c>
      <c r="E175" s="16" t="s">
        <v>351</v>
      </c>
      <c r="F175" s="17">
        <v>850</v>
      </c>
    </row>
    <row r="176" spans="1:6" ht="89.25" outlineLevel="1">
      <c r="A176" s="16">
        <v>153</v>
      </c>
      <c r="B176" s="18" t="s">
        <v>409</v>
      </c>
      <c r="C176" s="22" t="s">
        <v>410</v>
      </c>
      <c r="D176" s="16" t="s">
        <v>354</v>
      </c>
      <c r="E176" s="16" t="s">
        <v>351</v>
      </c>
      <c r="F176" s="17">
        <v>850</v>
      </c>
    </row>
    <row r="177" spans="1:6" ht="51" outlineLevel="1">
      <c r="A177" s="16">
        <v>154</v>
      </c>
      <c r="B177" s="18" t="s">
        <v>411</v>
      </c>
      <c r="C177" s="22" t="s">
        <v>412</v>
      </c>
      <c r="D177" s="16" t="s">
        <v>354</v>
      </c>
      <c r="E177" s="16" t="s">
        <v>351</v>
      </c>
      <c r="F177" s="17">
        <v>1000</v>
      </c>
    </row>
    <row r="178" spans="1:6" ht="51" outlineLevel="1">
      <c r="A178" s="16">
        <v>155</v>
      </c>
      <c r="B178" s="18" t="s">
        <v>413</v>
      </c>
      <c r="C178" s="22" t="s">
        <v>414</v>
      </c>
      <c r="D178" s="16" t="s">
        <v>354</v>
      </c>
      <c r="E178" s="16" t="s">
        <v>351</v>
      </c>
      <c r="F178" s="17">
        <v>850</v>
      </c>
    </row>
    <row r="179" spans="1:6" ht="51" outlineLevel="1">
      <c r="A179" s="16">
        <v>156</v>
      </c>
      <c r="B179" s="18" t="s">
        <v>415</v>
      </c>
      <c r="C179" s="22" t="s">
        <v>416</v>
      </c>
      <c r="D179" s="16" t="s">
        <v>354</v>
      </c>
      <c r="E179" s="16" t="s">
        <v>351</v>
      </c>
      <c r="F179" s="17">
        <v>36</v>
      </c>
    </row>
    <row r="180" spans="1:6" ht="51" outlineLevel="1">
      <c r="A180" s="16">
        <v>157</v>
      </c>
      <c r="B180" s="18" t="s">
        <v>417</v>
      </c>
      <c r="C180" s="22" t="s">
        <v>418</v>
      </c>
      <c r="D180" s="16" t="s">
        <v>354</v>
      </c>
      <c r="E180" s="16" t="s">
        <v>351</v>
      </c>
      <c r="F180" s="17">
        <v>1000</v>
      </c>
    </row>
    <row r="181" spans="1:6" ht="51" outlineLevel="1">
      <c r="A181" s="16">
        <v>158</v>
      </c>
      <c r="B181" s="18" t="s">
        <v>419</v>
      </c>
      <c r="C181" s="22" t="s">
        <v>420</v>
      </c>
      <c r="D181" s="16" t="s">
        <v>354</v>
      </c>
      <c r="E181" s="16" t="s">
        <v>351</v>
      </c>
      <c r="F181" s="17">
        <v>850</v>
      </c>
    </row>
    <row r="182" spans="1:6" ht="76.5" outlineLevel="1">
      <c r="A182" s="16">
        <v>159</v>
      </c>
      <c r="B182" s="18" t="s">
        <v>421</v>
      </c>
      <c r="C182" s="22" t="s">
        <v>422</v>
      </c>
      <c r="D182" s="16" t="s">
        <v>350</v>
      </c>
      <c r="E182" s="16" t="s">
        <v>351</v>
      </c>
      <c r="F182" s="17">
        <v>120</v>
      </c>
    </row>
    <row r="183" spans="1:6" ht="89.25" outlineLevel="1">
      <c r="A183" s="16">
        <v>160</v>
      </c>
      <c r="B183" s="18" t="s">
        <v>423</v>
      </c>
      <c r="C183" s="22" t="s">
        <v>424</v>
      </c>
      <c r="D183" s="16" t="s">
        <v>350</v>
      </c>
      <c r="E183" s="16" t="s">
        <v>351</v>
      </c>
      <c r="F183" s="17">
        <v>432</v>
      </c>
    </row>
    <row r="184" spans="1:6" ht="76.5" outlineLevel="1">
      <c r="A184" s="16">
        <v>161</v>
      </c>
      <c r="B184" s="18" t="s">
        <v>425</v>
      </c>
      <c r="C184" s="22" t="s">
        <v>426</v>
      </c>
      <c r="D184" s="16" t="s">
        <v>394</v>
      </c>
      <c r="E184" s="16" t="s">
        <v>351</v>
      </c>
      <c r="F184" s="17">
        <v>240</v>
      </c>
    </row>
    <row r="185" spans="1:6" ht="76.5" outlineLevel="1">
      <c r="A185" s="16">
        <v>162</v>
      </c>
      <c r="B185" s="18" t="s">
        <v>427</v>
      </c>
      <c r="C185" s="22" t="s">
        <v>428</v>
      </c>
      <c r="D185" s="16" t="s">
        <v>394</v>
      </c>
      <c r="E185" s="16" t="s">
        <v>351</v>
      </c>
      <c r="F185" s="17">
        <v>120</v>
      </c>
    </row>
    <row r="186" spans="1:6" ht="76.5" outlineLevel="1">
      <c r="A186" s="16">
        <v>163</v>
      </c>
      <c r="B186" s="18" t="s">
        <v>429</v>
      </c>
      <c r="C186" s="22" t="s">
        <v>430</v>
      </c>
      <c r="D186" s="16" t="s">
        <v>350</v>
      </c>
      <c r="E186" s="16" t="s">
        <v>351</v>
      </c>
      <c r="F186" s="17">
        <v>240</v>
      </c>
    </row>
    <row r="187" spans="1:6" ht="51" outlineLevel="1">
      <c r="A187" s="16">
        <v>164</v>
      </c>
      <c r="B187" s="18" t="s">
        <v>431</v>
      </c>
      <c r="C187" s="22" t="s">
        <v>432</v>
      </c>
      <c r="D187" s="16" t="s">
        <v>433</v>
      </c>
      <c r="E187" s="16" t="s">
        <v>351</v>
      </c>
      <c r="F187" s="17">
        <v>384</v>
      </c>
    </row>
    <row r="188" spans="1:6" ht="63.75" outlineLevel="1">
      <c r="A188" s="16">
        <v>165</v>
      </c>
      <c r="B188" s="18" t="s">
        <v>434</v>
      </c>
      <c r="C188" s="22" t="s">
        <v>435</v>
      </c>
      <c r="D188" s="16" t="s">
        <v>433</v>
      </c>
      <c r="E188" s="16" t="s">
        <v>351</v>
      </c>
      <c r="F188" s="17">
        <v>144</v>
      </c>
    </row>
    <row r="189" spans="1:6" ht="51" outlineLevel="1">
      <c r="A189" s="16">
        <v>166</v>
      </c>
      <c r="B189" s="18" t="s">
        <v>436</v>
      </c>
      <c r="C189" s="22" t="s">
        <v>437</v>
      </c>
      <c r="D189" s="16" t="s">
        <v>354</v>
      </c>
      <c r="E189" s="16" t="s">
        <v>351</v>
      </c>
      <c r="F189" s="17">
        <v>2000</v>
      </c>
    </row>
    <row r="190" spans="1:6">
      <c r="A190" s="43"/>
      <c r="B190" s="14" t="s">
        <v>438</v>
      </c>
      <c r="C190" s="22"/>
      <c r="D190" s="16"/>
      <c r="E190" s="13"/>
      <c r="F190" s="44"/>
    </row>
    <row r="191" spans="1:6" ht="51" outlineLevel="1">
      <c r="A191" s="43">
        <v>167</v>
      </c>
      <c r="B191" s="45" t="s">
        <v>439</v>
      </c>
      <c r="C191" s="22" t="s">
        <v>440</v>
      </c>
      <c r="D191" s="16" t="s">
        <v>100</v>
      </c>
      <c r="E191" s="16" t="s">
        <v>65</v>
      </c>
      <c r="F191" s="17">
        <v>20</v>
      </c>
    </row>
    <row r="192" spans="1:6" ht="38.25" outlineLevel="1">
      <c r="A192" s="43">
        <v>168</v>
      </c>
      <c r="B192" s="18" t="s">
        <v>441</v>
      </c>
      <c r="C192" s="22" t="s">
        <v>442</v>
      </c>
      <c r="D192" s="16" t="s">
        <v>97</v>
      </c>
      <c r="E192" s="16" t="s">
        <v>27</v>
      </c>
      <c r="F192" s="17">
        <v>14500</v>
      </c>
    </row>
    <row r="193" spans="1:6" ht="38.25">
      <c r="A193" s="46" t="s">
        <v>443</v>
      </c>
      <c r="B193" s="14" t="s">
        <v>444</v>
      </c>
      <c r="C193" s="22"/>
      <c r="D193" s="16"/>
      <c r="E193" s="14"/>
      <c r="F193" s="47"/>
    </row>
    <row r="194" spans="1:6" ht="76.5" outlineLevel="1">
      <c r="A194" s="43">
        <v>169</v>
      </c>
      <c r="B194" s="18" t="s">
        <v>445</v>
      </c>
      <c r="C194" s="22" t="s">
        <v>446</v>
      </c>
      <c r="D194" s="16" t="s">
        <v>447</v>
      </c>
      <c r="E194" s="16" t="s">
        <v>27</v>
      </c>
      <c r="F194" s="17">
        <v>100000</v>
      </c>
    </row>
    <row r="195" spans="1:6" ht="76.5" outlineLevel="1">
      <c r="A195" s="43">
        <v>170</v>
      </c>
      <c r="B195" s="45" t="s">
        <v>448</v>
      </c>
      <c r="C195" s="22" t="s">
        <v>449</v>
      </c>
      <c r="D195" s="16" t="s">
        <v>447</v>
      </c>
      <c r="E195" s="16" t="s">
        <v>27</v>
      </c>
      <c r="F195" s="17">
        <v>100</v>
      </c>
    </row>
    <row r="196" spans="1:6" ht="63.75" outlineLevel="1">
      <c r="A196" s="43">
        <v>171</v>
      </c>
      <c r="B196" s="45" t="s">
        <v>450</v>
      </c>
      <c r="C196" s="22" t="s">
        <v>451</v>
      </c>
      <c r="D196" s="16" t="s">
        <v>139</v>
      </c>
      <c r="E196" s="43" t="s">
        <v>27</v>
      </c>
      <c r="F196" s="38">
        <v>120</v>
      </c>
    </row>
    <row r="197" spans="1:6" ht="63.75" outlineLevel="1">
      <c r="A197" s="43">
        <v>172</v>
      </c>
      <c r="B197" s="45" t="s">
        <v>452</v>
      </c>
      <c r="C197" s="22" t="s">
        <v>453</v>
      </c>
      <c r="D197" s="16" t="s">
        <v>139</v>
      </c>
      <c r="E197" s="43" t="s">
        <v>27</v>
      </c>
      <c r="F197" s="38">
        <v>80</v>
      </c>
    </row>
    <row r="198" spans="1:6" ht="63.75" outlineLevel="1">
      <c r="A198" s="43">
        <v>173</v>
      </c>
      <c r="B198" s="45" t="s">
        <v>454</v>
      </c>
      <c r="C198" s="22" t="s">
        <v>453</v>
      </c>
      <c r="D198" s="16" t="s">
        <v>139</v>
      </c>
      <c r="E198" s="43" t="s">
        <v>27</v>
      </c>
      <c r="F198" s="38">
        <v>20</v>
      </c>
    </row>
    <row r="199" spans="1:6" ht="102" outlineLevel="1">
      <c r="A199" s="43">
        <v>174</v>
      </c>
      <c r="B199" s="45" t="s">
        <v>455</v>
      </c>
      <c r="C199" s="22" t="s">
        <v>456</v>
      </c>
      <c r="D199" s="16" t="s">
        <v>139</v>
      </c>
      <c r="E199" s="43" t="s">
        <v>27</v>
      </c>
      <c r="F199" s="38">
        <v>1400</v>
      </c>
    </row>
    <row r="200" spans="1:6" ht="102" outlineLevel="1">
      <c r="A200" s="43">
        <v>175</v>
      </c>
      <c r="B200" s="45" t="s">
        <v>457</v>
      </c>
      <c r="C200" s="22" t="s">
        <v>456</v>
      </c>
      <c r="D200" s="16" t="s">
        <v>139</v>
      </c>
      <c r="E200" s="43" t="s">
        <v>27</v>
      </c>
      <c r="F200" s="38">
        <v>200</v>
      </c>
    </row>
    <row r="201" spans="1:6" ht="102" outlineLevel="1">
      <c r="A201" s="43">
        <v>176</v>
      </c>
      <c r="B201" s="45" t="s">
        <v>458</v>
      </c>
      <c r="C201" s="22" t="s">
        <v>456</v>
      </c>
      <c r="D201" s="16" t="s">
        <v>139</v>
      </c>
      <c r="E201" s="43" t="s">
        <v>27</v>
      </c>
      <c r="F201" s="38">
        <v>25</v>
      </c>
    </row>
    <row r="202" spans="1:6" ht="102" outlineLevel="1">
      <c r="A202" s="43">
        <v>177</v>
      </c>
      <c r="B202" s="45" t="s">
        <v>459</v>
      </c>
      <c r="C202" s="22" t="s">
        <v>460</v>
      </c>
      <c r="D202" s="16" t="s">
        <v>139</v>
      </c>
      <c r="E202" s="43" t="s">
        <v>27</v>
      </c>
      <c r="F202" s="38">
        <v>180</v>
      </c>
    </row>
    <row r="203" spans="1:6" ht="51" outlineLevel="1">
      <c r="A203" s="43">
        <v>178</v>
      </c>
      <c r="B203" s="45" t="s">
        <v>461</v>
      </c>
      <c r="C203" s="22" t="s">
        <v>462</v>
      </c>
      <c r="D203" s="16" t="s">
        <v>139</v>
      </c>
      <c r="E203" s="43" t="s">
        <v>27</v>
      </c>
      <c r="F203" s="38">
        <v>5</v>
      </c>
    </row>
    <row r="204" spans="1:6" ht="63.75" outlineLevel="1">
      <c r="A204" s="43">
        <v>179</v>
      </c>
      <c r="B204" s="22" t="s">
        <v>463</v>
      </c>
      <c r="C204" s="22" t="s">
        <v>464</v>
      </c>
      <c r="D204" s="16" t="s">
        <v>139</v>
      </c>
      <c r="E204" s="43" t="s">
        <v>27</v>
      </c>
      <c r="F204" s="38">
        <v>5</v>
      </c>
    </row>
    <row r="205" spans="1:6" ht="102" outlineLevel="1">
      <c r="A205" s="43">
        <v>180</v>
      </c>
      <c r="B205" s="22" t="s">
        <v>465</v>
      </c>
      <c r="C205" s="22" t="s">
        <v>466</v>
      </c>
      <c r="D205" s="16" t="s">
        <v>139</v>
      </c>
      <c r="E205" s="43" t="s">
        <v>27</v>
      </c>
      <c r="F205" s="38">
        <v>5</v>
      </c>
    </row>
    <row r="206" spans="1:6" ht="51" outlineLevel="1">
      <c r="A206" s="43">
        <v>181</v>
      </c>
      <c r="B206" s="22" t="s">
        <v>467</v>
      </c>
      <c r="C206" s="48" t="s">
        <v>468</v>
      </c>
      <c r="D206" s="16" t="s">
        <v>100</v>
      </c>
      <c r="E206" s="16" t="s">
        <v>27</v>
      </c>
      <c r="F206" s="17">
        <v>200</v>
      </c>
    </row>
    <row r="207" spans="1:6" ht="51" outlineLevel="1">
      <c r="A207" s="43">
        <v>182</v>
      </c>
      <c r="B207" s="22" t="s">
        <v>469</v>
      </c>
      <c r="C207" s="49" t="s">
        <v>470</v>
      </c>
      <c r="D207" s="16" t="s">
        <v>100</v>
      </c>
      <c r="E207" s="16" t="s">
        <v>27</v>
      </c>
      <c r="F207" s="17">
        <v>20000</v>
      </c>
    </row>
    <row r="208" spans="1:6" ht="51" outlineLevel="1">
      <c r="A208" s="43">
        <v>183</v>
      </c>
      <c r="B208" s="22" t="s">
        <v>471</v>
      </c>
      <c r="C208" s="22" t="s">
        <v>472</v>
      </c>
      <c r="D208" s="16" t="s">
        <v>139</v>
      </c>
      <c r="E208" s="16" t="s">
        <v>27</v>
      </c>
      <c r="F208" s="17">
        <v>400</v>
      </c>
    </row>
  </sheetData>
  <autoFilter ref="A2:F208" xr:uid="{00000000-0009-0000-0000-000000000000}"/>
  <mergeCells count="1">
    <mergeCell ref="A1:F1"/>
  </mergeCells>
  <pageMargins left="0.7734375" right="0.21875" top="0.59055118110236227" bottom="0.59055118110236227" header="0.31496062992125984" footer="0.31496062992125984"/>
  <pageSetup paperSize="9" scale="73" orientation="landscape" r:id="rId1"/>
  <headerFooter>
    <oddFooter>&amp;C&amp;"+,Regular"&amp;10&amp;P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A927A-D77D-41A0-9550-858B5D78F0BB}">
  <sheetPr>
    <pageSetUpPr fitToPage="1"/>
  </sheetPr>
  <dimension ref="A2:T18"/>
  <sheetViews>
    <sheetView zoomScale="70" zoomScaleNormal="70" workbookViewId="0">
      <selection activeCell="G19" sqref="G19"/>
    </sheetView>
  </sheetViews>
  <sheetFormatPr defaultColWidth="8.7109375" defaultRowHeight="12.75"/>
  <cols>
    <col min="1" max="1" width="6.140625" style="52" customWidth="1"/>
    <col min="2" max="2" width="13.7109375" style="52" customWidth="1"/>
    <col min="3" max="3" width="18.7109375" style="52" customWidth="1"/>
    <col min="4" max="4" width="14.7109375" style="52" customWidth="1"/>
    <col min="5" max="5" width="18" style="52" customWidth="1"/>
    <col min="6" max="6" width="22.5703125" style="53" customWidth="1"/>
    <col min="7" max="7" width="11.28515625" style="53" customWidth="1"/>
    <col min="8" max="8" width="9" style="53" customWidth="1"/>
    <col min="9" max="9" width="13.5703125" style="53" customWidth="1"/>
    <col min="10" max="10" width="11.42578125" style="53" customWidth="1"/>
    <col min="11" max="11" width="12" style="53" customWidth="1"/>
    <col min="12" max="12" width="11.140625" style="53" customWidth="1"/>
    <col min="13" max="13" width="13.140625" style="53" customWidth="1"/>
    <col min="14" max="14" width="15.85546875" style="53" customWidth="1"/>
    <col min="15" max="15" width="10.7109375" style="53" customWidth="1"/>
    <col min="16" max="16" width="11.140625" style="54" customWidth="1"/>
    <col min="17" max="17" width="13.42578125" style="52" customWidth="1"/>
    <col min="18" max="19" width="12.5703125" style="52" customWidth="1"/>
    <col min="20" max="20" width="8.5703125" style="52" customWidth="1"/>
    <col min="21" max="16384" width="8.7109375" style="52"/>
  </cols>
  <sheetData>
    <row r="2" spans="1:20">
      <c r="A2" s="55" t="s">
        <v>474</v>
      </c>
      <c r="B2" s="56"/>
      <c r="C2" s="56"/>
      <c r="D2" s="57"/>
      <c r="E2" s="57"/>
      <c r="F2" s="57"/>
      <c r="G2" s="57"/>
      <c r="H2" s="57"/>
      <c r="I2" s="57"/>
      <c r="J2" s="57"/>
      <c r="K2" s="57"/>
      <c r="L2" s="57"/>
      <c r="M2" s="57"/>
      <c r="N2" s="57"/>
      <c r="O2" s="57"/>
      <c r="P2" s="58"/>
      <c r="Q2" s="57"/>
      <c r="R2" s="57"/>
      <c r="S2" s="57"/>
      <c r="T2" s="59"/>
    </row>
    <row r="3" spans="1:20">
      <c r="A3" s="55" t="s">
        <v>475</v>
      </c>
      <c r="B3" s="56"/>
      <c r="C3" s="56"/>
      <c r="D3" s="57"/>
      <c r="E3" s="57"/>
      <c r="F3" s="57"/>
      <c r="G3" s="57"/>
      <c r="H3" s="57"/>
      <c r="I3" s="57"/>
      <c r="J3" s="57"/>
      <c r="K3" s="57"/>
      <c r="L3" s="57"/>
      <c r="M3" s="57"/>
      <c r="N3" s="57"/>
      <c r="O3" s="57"/>
      <c r="P3" s="58"/>
      <c r="Q3" s="57"/>
      <c r="R3" s="57"/>
      <c r="S3" s="57"/>
      <c r="T3" s="59"/>
    </row>
    <row r="4" spans="1:20">
      <c r="A4" s="55" t="s">
        <v>476</v>
      </c>
      <c r="B4" s="56"/>
      <c r="C4" s="56"/>
      <c r="D4" s="57"/>
      <c r="E4" s="57"/>
      <c r="F4" s="57"/>
      <c r="G4" s="57"/>
      <c r="H4" s="57"/>
      <c r="I4" s="57"/>
      <c r="J4" s="57"/>
      <c r="K4" s="57"/>
      <c r="L4" s="57"/>
      <c r="M4" s="57"/>
      <c r="N4" s="57"/>
      <c r="O4" s="57"/>
      <c r="P4" s="58"/>
      <c r="Q4" s="57"/>
      <c r="R4" s="57"/>
      <c r="S4" s="57"/>
      <c r="T4" s="59"/>
    </row>
    <row r="5" spans="1:20">
      <c r="A5" s="55" t="s">
        <v>477</v>
      </c>
      <c r="B5" s="56"/>
      <c r="C5" s="56"/>
      <c r="D5" s="57"/>
      <c r="E5" s="57"/>
      <c r="F5" s="57"/>
      <c r="G5" s="57"/>
      <c r="H5" s="57"/>
      <c r="I5" s="57"/>
      <c r="J5" s="57"/>
      <c r="K5" s="57"/>
      <c r="L5" s="57"/>
      <c r="M5" s="57"/>
      <c r="N5" s="57"/>
      <c r="O5" s="57"/>
      <c r="P5" s="58"/>
      <c r="Q5" s="57"/>
      <c r="R5" s="57"/>
      <c r="S5" s="57"/>
      <c r="T5" s="59"/>
    </row>
    <row r="6" spans="1:20" ht="18.75">
      <c r="A6" s="60" t="s">
        <v>478</v>
      </c>
      <c r="B6" s="60"/>
      <c r="C6" s="60"/>
      <c r="D6" s="60"/>
      <c r="E6" s="60"/>
      <c r="F6" s="60"/>
      <c r="G6" s="60"/>
      <c r="H6" s="60"/>
      <c r="I6" s="60"/>
      <c r="J6" s="60"/>
      <c r="K6" s="60"/>
      <c r="L6" s="60"/>
      <c r="M6" s="60"/>
      <c r="N6" s="60"/>
      <c r="O6" s="60"/>
      <c r="P6" s="61"/>
      <c r="Q6" s="55"/>
      <c r="R6" s="55"/>
      <c r="S6" s="55"/>
      <c r="T6" s="59"/>
    </row>
    <row r="7" spans="1:20" s="53" customFormat="1" ht="24" customHeight="1">
      <c r="A7" s="62" t="s">
        <v>479</v>
      </c>
      <c r="B7" s="62"/>
      <c r="C7" s="62"/>
      <c r="D7" s="62"/>
      <c r="E7" s="62"/>
      <c r="F7" s="62"/>
      <c r="G7" s="62"/>
      <c r="H7" s="62"/>
      <c r="I7" s="62"/>
      <c r="J7" s="62"/>
      <c r="K7" s="62"/>
      <c r="L7" s="62"/>
      <c r="M7" s="62"/>
      <c r="N7" s="62"/>
      <c r="O7" s="63"/>
      <c r="P7" s="58"/>
      <c r="Q7" s="57"/>
      <c r="R7" s="57"/>
      <c r="S7" s="64" t="s">
        <v>480</v>
      </c>
      <c r="T7" s="64"/>
    </row>
    <row r="8" spans="1:20" s="70" customFormat="1" ht="27" customHeight="1">
      <c r="A8" s="65" t="s">
        <v>0</v>
      </c>
      <c r="B8" s="65" t="s">
        <v>481</v>
      </c>
      <c r="C8" s="65" t="s">
        <v>1</v>
      </c>
      <c r="D8" s="65" t="s">
        <v>482</v>
      </c>
      <c r="E8" s="65" t="s">
        <v>483</v>
      </c>
      <c r="F8" s="65" t="s">
        <v>484</v>
      </c>
      <c r="G8" s="65" t="s">
        <v>485</v>
      </c>
      <c r="H8" s="65" t="s">
        <v>486</v>
      </c>
      <c r="I8" s="65" t="s">
        <v>487</v>
      </c>
      <c r="J8" s="65" t="s">
        <v>488</v>
      </c>
      <c r="K8" s="65" t="s">
        <v>489</v>
      </c>
      <c r="L8" s="65" t="s">
        <v>490</v>
      </c>
      <c r="M8" s="65" t="s">
        <v>491</v>
      </c>
      <c r="N8" s="65" t="s">
        <v>492</v>
      </c>
      <c r="O8" s="65" t="s">
        <v>493</v>
      </c>
      <c r="P8" s="66" t="s">
        <v>494</v>
      </c>
      <c r="Q8" s="67"/>
      <c r="R8" s="67"/>
      <c r="S8" s="68"/>
      <c r="T8" s="69" t="s">
        <v>495</v>
      </c>
    </row>
    <row r="9" spans="1:20" s="70" customFormat="1" ht="63" customHeight="1">
      <c r="A9" s="71"/>
      <c r="B9" s="71"/>
      <c r="C9" s="71"/>
      <c r="D9" s="71"/>
      <c r="E9" s="71"/>
      <c r="F9" s="71"/>
      <c r="G9" s="71"/>
      <c r="H9" s="71"/>
      <c r="I9" s="71"/>
      <c r="J9" s="71"/>
      <c r="K9" s="71"/>
      <c r="L9" s="71"/>
      <c r="M9" s="71"/>
      <c r="N9" s="71"/>
      <c r="O9" s="71"/>
      <c r="P9" s="72" t="s">
        <v>496</v>
      </c>
      <c r="Q9" s="73" t="s">
        <v>497</v>
      </c>
      <c r="R9" s="73" t="s">
        <v>498</v>
      </c>
      <c r="S9" s="73" t="s">
        <v>499</v>
      </c>
      <c r="T9" s="69"/>
    </row>
    <row r="10" spans="1:20">
      <c r="A10" s="74" t="s">
        <v>6</v>
      </c>
      <c r="B10" s="74" t="s">
        <v>500</v>
      </c>
      <c r="C10" s="74" t="s">
        <v>7</v>
      </c>
      <c r="D10" s="74" t="s">
        <v>8</v>
      </c>
      <c r="E10" s="74" t="s">
        <v>9</v>
      </c>
      <c r="F10" s="74" t="s">
        <v>10</v>
      </c>
      <c r="G10" s="74" t="s">
        <v>501</v>
      </c>
      <c r="H10" s="74" t="s">
        <v>502</v>
      </c>
      <c r="I10" s="74" t="s">
        <v>503</v>
      </c>
      <c r="J10" s="74" t="s">
        <v>504</v>
      </c>
      <c r="K10" s="74" t="s">
        <v>505</v>
      </c>
      <c r="L10" s="74" t="s">
        <v>506</v>
      </c>
      <c r="M10" s="74" t="s">
        <v>507</v>
      </c>
      <c r="N10" s="74" t="s">
        <v>508</v>
      </c>
      <c r="O10" s="74" t="s">
        <v>509</v>
      </c>
      <c r="P10" s="74" t="s">
        <v>510</v>
      </c>
      <c r="Q10" s="74" t="s">
        <v>511</v>
      </c>
      <c r="R10" s="74" t="s">
        <v>512</v>
      </c>
      <c r="S10" s="74" t="s">
        <v>513</v>
      </c>
      <c r="T10" s="74" t="s">
        <v>514</v>
      </c>
    </row>
    <row r="11" spans="1:20" ht="18.75" customHeight="1">
      <c r="A11" s="75"/>
      <c r="B11" s="75"/>
      <c r="C11" s="76"/>
      <c r="D11" s="75"/>
      <c r="E11" s="75"/>
      <c r="F11" s="75"/>
      <c r="G11" s="75"/>
      <c r="H11" s="75"/>
      <c r="I11" s="75"/>
      <c r="J11" s="75"/>
      <c r="K11" s="75"/>
      <c r="L11" s="75"/>
      <c r="M11" s="75"/>
      <c r="N11" s="75"/>
      <c r="O11" s="77"/>
      <c r="P11" s="77"/>
      <c r="Q11" s="77"/>
      <c r="R11" s="77"/>
      <c r="S11" s="77"/>
      <c r="T11" s="78"/>
    </row>
    <row r="12" spans="1:20">
      <c r="A12" s="77"/>
      <c r="B12" s="79"/>
      <c r="C12" s="80"/>
      <c r="D12" s="80"/>
      <c r="E12" s="81"/>
      <c r="F12" s="77"/>
      <c r="G12" s="77"/>
      <c r="H12" s="77"/>
      <c r="I12" s="82"/>
      <c r="J12" s="79"/>
      <c r="K12" s="79"/>
      <c r="L12" s="79"/>
      <c r="M12" s="79"/>
      <c r="N12" s="77"/>
      <c r="O12" s="77"/>
      <c r="P12" s="83"/>
      <c r="Q12" s="77"/>
      <c r="R12" s="84"/>
      <c r="S12" s="84"/>
      <c r="T12" s="78"/>
    </row>
    <row r="13" spans="1:20">
      <c r="A13" s="77"/>
      <c r="B13" s="79"/>
      <c r="C13" s="80"/>
      <c r="D13" s="80"/>
      <c r="E13" s="81"/>
      <c r="F13" s="77"/>
      <c r="G13" s="77"/>
      <c r="H13" s="77"/>
      <c r="I13" s="82"/>
      <c r="J13" s="79"/>
      <c r="K13" s="79"/>
      <c r="L13" s="79"/>
      <c r="M13" s="79"/>
      <c r="N13" s="77"/>
      <c r="O13" s="77"/>
      <c r="P13" s="83"/>
      <c r="Q13" s="77"/>
      <c r="R13" s="84"/>
      <c r="S13" s="84"/>
      <c r="T13" s="78"/>
    </row>
    <row r="14" spans="1:20">
      <c r="A14" s="77"/>
      <c r="B14" s="79"/>
      <c r="C14" s="85"/>
      <c r="D14" s="85"/>
      <c r="E14" s="81"/>
      <c r="F14" s="77"/>
      <c r="G14" s="77"/>
      <c r="H14" s="77"/>
      <c r="I14" s="82"/>
      <c r="J14" s="79"/>
      <c r="K14" s="79"/>
      <c r="L14" s="79"/>
      <c r="M14" s="79"/>
      <c r="N14" s="77"/>
      <c r="O14" s="77"/>
      <c r="P14" s="83"/>
      <c r="Q14" s="77"/>
      <c r="R14" s="84"/>
      <c r="S14" s="84"/>
      <c r="T14" s="78"/>
    </row>
    <row r="15" spans="1:20">
      <c r="A15" s="77"/>
      <c r="B15" s="79"/>
      <c r="C15" s="85"/>
      <c r="D15" s="85"/>
      <c r="E15" s="81"/>
      <c r="F15" s="77"/>
      <c r="G15" s="77"/>
      <c r="H15" s="77"/>
      <c r="I15" s="82"/>
      <c r="J15" s="79"/>
      <c r="K15" s="79"/>
      <c r="L15" s="79"/>
      <c r="M15" s="79"/>
      <c r="N15" s="77"/>
      <c r="O15" s="77"/>
      <c r="P15" s="83"/>
      <c r="Q15" s="77"/>
      <c r="R15" s="84"/>
      <c r="S15" s="84"/>
      <c r="T15" s="78"/>
    </row>
    <row r="16" spans="1:20">
      <c r="A16" s="77"/>
      <c r="B16" s="79"/>
      <c r="C16" s="85"/>
      <c r="D16" s="85"/>
      <c r="E16" s="81"/>
      <c r="F16" s="77"/>
      <c r="G16" s="77"/>
      <c r="H16" s="77"/>
      <c r="I16" s="82"/>
      <c r="J16" s="79"/>
      <c r="K16" s="79"/>
      <c r="L16" s="79"/>
      <c r="M16" s="79"/>
      <c r="N16" s="77"/>
      <c r="O16" s="77"/>
      <c r="P16" s="83"/>
      <c r="Q16" s="77"/>
      <c r="R16" s="84"/>
      <c r="S16" s="84"/>
      <c r="T16" s="78"/>
    </row>
    <row r="17" spans="1:20" ht="66" customHeight="1">
      <c r="A17" s="86" t="s">
        <v>515</v>
      </c>
      <c r="B17" s="87"/>
      <c r="C17" s="87"/>
      <c r="D17" s="87"/>
      <c r="E17" s="87"/>
      <c r="F17" s="87"/>
      <c r="G17" s="87"/>
      <c r="H17" s="87"/>
      <c r="I17" s="87"/>
      <c r="J17" s="87"/>
      <c r="K17" s="87"/>
      <c r="L17" s="87"/>
      <c r="M17" s="87"/>
      <c r="N17" s="87"/>
      <c r="O17" s="87"/>
      <c r="P17" s="87"/>
      <c r="Q17" s="87"/>
      <c r="R17" s="87"/>
      <c r="S17" s="87"/>
      <c r="T17" s="88"/>
    </row>
    <row r="18" spans="1:20" ht="45" customHeight="1">
      <c r="K18" s="89" t="s">
        <v>516</v>
      </c>
      <c r="L18" s="89"/>
      <c r="M18" s="89"/>
      <c r="N18" s="89"/>
      <c r="O18" s="89"/>
    </row>
  </sheetData>
  <protectedRanges>
    <protectedRange sqref="J12:K16" name="Range2_1"/>
    <protectedRange sqref="L12:M16" name="Range2_1_2"/>
  </protectedRanges>
  <autoFilter ref="A9:T18" xr:uid="{00000000-0009-0000-0000-000001000000}"/>
  <mergeCells count="22">
    <mergeCell ref="N8:N9"/>
    <mergeCell ref="O8:O9"/>
    <mergeCell ref="P8:S8"/>
    <mergeCell ref="T8:T9"/>
    <mergeCell ref="A17:T17"/>
    <mergeCell ref="K18:O18"/>
    <mergeCell ref="H8:H9"/>
    <mergeCell ref="I8:I9"/>
    <mergeCell ref="J8:J9"/>
    <mergeCell ref="K8:K9"/>
    <mergeCell ref="L8:L9"/>
    <mergeCell ref="M8:M9"/>
    <mergeCell ref="A6:O6"/>
    <mergeCell ref="A7:O7"/>
    <mergeCell ref="S7:T7"/>
    <mergeCell ref="A8:A9"/>
    <mergeCell ref="B8:B9"/>
    <mergeCell ref="C8:C9"/>
    <mergeCell ref="D8:D9"/>
    <mergeCell ref="E8:E9"/>
    <mergeCell ref="F8:F9"/>
    <mergeCell ref="G8:G9"/>
  </mergeCells>
  <pageMargins left="0" right="0" top="0" bottom="0" header="0.31496062992125984" footer="0.31496062992125984"/>
  <pageSetup paperSize="8"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PL 1</vt:lpstr>
      <vt:lpstr>PL 2</vt:lpstr>
      <vt:lpstr>'PL 1'!Print_Area</vt:lpstr>
      <vt:lpstr>'PL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TRANMINH</dc:creator>
  <cp:lastModifiedBy>TRANMINH</cp:lastModifiedBy>
  <dcterms:created xsi:type="dcterms:W3CDTF">2021-02-05T02:45:21Z</dcterms:created>
  <dcterms:modified xsi:type="dcterms:W3CDTF">2021-02-05T03:02:36Z</dcterms:modified>
</cp:coreProperties>
</file>